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240" windowHeight="9690" tabRatio="920" firstSheet="2" activeTab="2"/>
  </bookViews>
  <sheets>
    <sheet name="原计分表" sheetId="1" state="hidden" r:id="rId1"/>
    <sheet name="4.8.修改初稿" sheetId="8" state="hidden" r:id="rId2"/>
    <sheet name="小额贷款公司监管评级指标体系" sheetId="10" r:id="rId3"/>
  </sheets>
  <definedNames>
    <definedName name="_xlnm.Print_Area" localSheetId="0">原计分表!$A$2:$G$103</definedName>
    <definedName name="_xlnm.Print_Titles" localSheetId="2">小额贷款公司监管评级指标体系!$2:$3</definedName>
    <definedName name="_xlnm.Print_Titles" localSheetId="0">原计分表!$2:$3</definedName>
  </definedNames>
  <calcPr calcId="124519" concurrentCalc="0"/>
</workbook>
</file>

<file path=xl/calcChain.xml><?xml version="1.0" encoding="utf-8"?>
<calcChain xmlns="http://schemas.openxmlformats.org/spreadsheetml/2006/main">
  <c r="D55" i="10"/>
  <c r="D48"/>
  <c r="D33"/>
  <c r="D19"/>
  <c r="D6"/>
  <c r="D5"/>
  <c r="C63" i="8"/>
  <c r="D55"/>
  <c r="D47"/>
  <c r="D33"/>
  <c r="D18"/>
  <c r="D5"/>
  <c r="D4"/>
  <c r="D104" i="1"/>
  <c r="E73"/>
  <c r="E67"/>
  <c r="E59"/>
  <c r="E51"/>
  <c r="E34"/>
  <c r="E6"/>
  <c r="E74"/>
</calcChain>
</file>

<file path=xl/sharedStrings.xml><?xml version="1.0" encoding="utf-8"?>
<sst xmlns="http://schemas.openxmlformats.org/spreadsheetml/2006/main" count="426" uniqueCount="380">
  <si>
    <t xml:space="preserve"> </t>
  </si>
  <si>
    <t>小额贷款公司监管评级打分表</t>
  </si>
  <si>
    <t>一级指标</t>
  </si>
  <si>
    <t>二级指标</t>
  </si>
  <si>
    <t>三级指标</t>
  </si>
  <si>
    <t>评分细则</t>
  </si>
  <si>
    <t>标准分值</t>
  </si>
  <si>
    <t>得分</t>
  </si>
  <si>
    <t>备注</t>
  </si>
  <si>
    <t>经营环境（2分)</t>
  </si>
  <si>
    <t>区域经济（1分）</t>
  </si>
  <si>
    <t>区域GDP在省内排名</t>
  </si>
  <si>
    <t>排名前5（含）位（1分）；排名5-10（含）位（0.5分）；排名10位之后（0分）</t>
  </si>
  <si>
    <t>区域政策（1分）</t>
  </si>
  <si>
    <t>区域监管和扶持政策</t>
  </si>
  <si>
    <t>所在市出台推动本地区小贷行业发展的扶持或激励等方面政策,每出台一项政策得0.5分(1分)</t>
  </si>
  <si>
    <t>小计</t>
  </si>
  <si>
    <t>基本素质与竞争实力（27分）</t>
  </si>
  <si>
    <t>股权结构及股东背景（9分）</t>
  </si>
  <si>
    <t>主发起人背景 （2分）</t>
  </si>
  <si>
    <t>主发起人为中央级企业或上市公司（2分）；主发起人为其他企业，且资产总额在1亿元以上（1.5分）；主发起人为其他企业，且资产总额在1亿元以下（1分）</t>
  </si>
  <si>
    <t>主发起人实力</t>
  </si>
  <si>
    <t>按合并会计报表口径计算，净资产3000万元（含）以上；资产负债率低于70%（含）；近2年连续盈利，且累计净利润达到1000万元（含）以上（3分）</t>
  </si>
  <si>
    <t>按合并会计报表口径计算，上述三项考核标准，有两条满足条件（2分）；有一条满足条件（1分）；都不满足条件（0分）</t>
  </si>
  <si>
    <t>主发起人信誉</t>
  </si>
  <si>
    <t>人民银行出具的信用报告正常（2分）；人民银行出具的信用报告有不良信用记录（包括大额贷款到期未还、恶意拖欠贷款本息1个月以上）（0分）</t>
  </si>
  <si>
    <t>股权结构稳定性（增资情况除外）</t>
  </si>
  <si>
    <t>两年内：股东持股比例不变（2分）；股东持股比例变动小于10%（含）（1分）；股东持股比例变动超过10%（0.5分）；股东持股比例变动超过20%（含）（0分）</t>
  </si>
  <si>
    <t>发展战略（2分）</t>
  </si>
  <si>
    <t>经营理念与战略目标</t>
  </si>
  <si>
    <t>树立服务实体经济的经营理念；有明确的年度经营和风险管理目标以及长期战略发展规划，制定了实现年度经营目标的调整方案、保障措施和应急措施；且年度经营目标完成率均达到95%（含）以上（2分）</t>
  </si>
  <si>
    <t>树立服务实体经济的经营理念；有明确的年度经营和风险管理目标以及长期战略发展规划，制定了实现年度经营目标的调整方案、保障措施和应急措施；且年度经营目标完成率均达到80%（含）-95%（1分）</t>
  </si>
  <si>
    <t>年度经营目标和长期战略发展规划与公司现状脱节，且没有制定实现年度经营目标的调整方案、保障措施和应急措施，年度经营目标完成率低于80%（0分）</t>
  </si>
  <si>
    <t>内部治理结构（4分）</t>
  </si>
  <si>
    <t>公司法人治理结构</t>
  </si>
  <si>
    <t>公司为股份有限公司的，制定了公司章程，并建立“三会一层”的法人治理结构以及董事会议事制度、股东会议事制度、监事会议事制度，依据公司章程规定召开“三会”且会议记录完整；公司为有限责任公司的，制定了公司章程，设立股东会、董事会（或执行董事）、监事会（或监事）以及相应的议事制度，依据公司章程定期召开股东会且会议记录完整(2分)</t>
  </si>
  <si>
    <t>公司为股份有限公司的，制定了公司章程，并建立“三会一层”的法人治理结构以及董事会议事制度、股东会议事制度、监事会议事制度，但未依据公司章程规定召开“三会”且会议记录不完整；公司为有限责任公司的，制定了公司章程，设立股东会、董事会（或执行董事）、监事会（或监事）以及相应的议事制度，但未依据公司章程定期召开股东会且会议记录不完整（1分）</t>
  </si>
  <si>
    <t>公司为股份有限公司的，未建立“三会一层”的法人治理结构和董事会议事制度、股东会议事制度、监事会议事制度，且不能按照公司章程规定召开“三会”，相关会议记录不完整；公司为有限责任公司的，未设立股东会、董事会（或执行董事）、监事会（或监事）以及相关议事制度，且不能按公司章程规定召开会议，会议记录不完整（0分）</t>
  </si>
  <si>
    <t>公司组织架构</t>
  </si>
  <si>
    <t>公司设有信贷业务部、风险控制部、财务部、综合管理部等必要部门，且信贷业务部至少2人、风险控制部至少1人、财务部至少2人、综合管理部至少1人；部门职责界定清晰（2分）</t>
  </si>
  <si>
    <t>公司设有信贷业务部、风险控制部、财务部、综合管理部等必要部门；但各部门人员配备不足；部门职责界定基本清晰（1分）</t>
  </si>
  <si>
    <t>公司缺少信贷业务部、风险控制部、财务部、综合管理部等必要部门，且各部门人员配备严重不足，部门职责界定不清晰（0分）</t>
  </si>
  <si>
    <t>人力资源（4分）</t>
  </si>
  <si>
    <t>高管层素质（高管包括总经理、副总经理）</t>
  </si>
  <si>
    <t>本科及以上学历占比达到50%（含）以上；满足省政府金融办高管人员任职资格要求；无违法违规经营记录；均已完成省小贷协会年内培训工作要求，并取得任职资格证书（2分）</t>
  </si>
  <si>
    <t>大专及以上学历占比100%；满足省政府金融办高管人员任职资格要求；无违法违规经营记录；均已完成省小贷协会年内培训工作要求，并取得任职资格证书（1分）</t>
  </si>
  <si>
    <t xml:space="preserve">存在违法违规经营记录，或有不参加省小贷协会培训的（0分） </t>
  </si>
  <si>
    <t>从业人员素质</t>
  </si>
  <si>
    <t>本科及以上学历占比超过50%（含）；经省小贷协会培训并取得任职资格证书的员工比例超过60%（含）；年员工流动比率低于15%（含）（2分）</t>
  </si>
  <si>
    <t>本科及以上学历占比低于50%；或经省小贷协会培训并取得资格证书的员工比例低于60%；或年员工流动比率高于15%（0分）</t>
  </si>
  <si>
    <t>内部管理（8分）</t>
  </si>
  <si>
    <t>制度建设完备性及执行情况</t>
  </si>
  <si>
    <t>制定了较为全面的管理制度，包括信贷制度、风险管理制度、内控制度、审计制度、财务制度、人力资源制度、档案管理制度、信息披露制度、安全保卫制度等；且能够有效执行(4分)</t>
  </si>
  <si>
    <t>制定了主要的管理制度，包括信贷制度、风险管理制度、内控制度、财务制度、档案管理制度；且执行情况良好 （2分）</t>
  </si>
  <si>
    <t>制定了基本的管理制度，包括信贷制度、风险管理制度、财务制度；且执行情况一般(1分)</t>
  </si>
  <si>
    <t>资料档案管理</t>
  </si>
  <si>
    <t>有专门档案管理部门和人员，档案管理规范，每笔贷款都做到有据可查，归档资料覆盖信贷业务受理、调查、审批、发放、贷后管理等全部流程，对存档资料进行及时分析，为保证信贷资产安全性提供依据（2分）</t>
  </si>
  <si>
    <t>设有专职档案管理人员，档案管理规范，每笔贷款都做到有据可查，归档资料覆盖信贷业务受理、调查、审批、发放、贷后管理等全部流程（1分）</t>
  </si>
  <si>
    <t>设有专职档案管理人员，每笔贷款都做到有据可查，但归档资料仅覆盖信贷业务受理、调查、审批、发放等部分流程（0.5分）</t>
  </si>
  <si>
    <t>管理信息系统运用</t>
  </si>
  <si>
    <t>运用管理信息系统进行业务管理，且录入系统的各项信息均及时、真实、准确、完整(2分)</t>
  </si>
  <si>
    <t>运用管理信息系统进行业务管理，但录入系统信息不及时、不准确或不完整，或者不运用管理信息系统进行业务管理（0分）</t>
  </si>
  <si>
    <t>贷款业务风险管理（19分）</t>
  </si>
  <si>
    <t>贷款分类的落实情况（2分）</t>
  </si>
  <si>
    <t>贷款五级分类及损失计提</t>
  </si>
  <si>
    <t>信贷和会计部门按照贷款质量五级分类标准及时认定贷款类别，并按季足额计提贷款损失准备（2分）</t>
  </si>
  <si>
    <t>信贷和会计部门未及时按照贷款质量五级分类标准认定贷款类别，或未按季足额计提贷款损失准备（1分）</t>
  </si>
  <si>
    <t>未对贷款进行五级分类，或不对贷款计提损失准备（0分）</t>
  </si>
  <si>
    <t>三查制度及执行情况（9分）</t>
  </si>
  <si>
    <t>贷前调查</t>
  </si>
  <si>
    <t>由不少于2名调研员对借款人进行现场调研，通过对借款人的关联企业、竞争对手、相关行业协会、政府职能管理部门（如工商局、税务局、公安局）等对借款人进行外部调研，检查借款人及借款的合规性、安全性、盈利性，核实抵质押物情况，初步判断贷款的风险点及借款人的还款能力，形成贷前调查报告（3分）</t>
  </si>
  <si>
    <t>由不少于2名调研员对借款人进行现场调研，通过对借款人的关联企业、竞争对手等进行外部调研，检查借款人及借款的合规性、安全性、盈利性，核实抵质押物情况，形成贷前调查报告（2分）</t>
  </si>
  <si>
    <t>由不少于2名调研员对借款人进行现场调研，检查借款人及借款的合规性、安全性、盈利性，核实抵质押物情况，形成贷前调查报告（1分）</t>
  </si>
  <si>
    <t>贷时审查</t>
  </si>
  <si>
    <t>严格执行贷款审贷分离和贷款审批授权制度，建立贷款评审委员会，审查人员对调查人员提供的资料进行核实、评定，重点包括各项信贷文件、资料、手续的真实性、完整性、有效性，操作流程及各级审批是否符合公司相关管理制度的规定，复测贷款风险度，提出审核意见，按规定履行审批手续（3分）</t>
  </si>
  <si>
    <t>执行贷款审贷分离和贷款审批授权制度，建立贷款评审委员会，审查人员对调查人员提供的资料进行核实、评定，复测贷款风险度，提出审核意见，按规定履行审批手续（2分）</t>
  </si>
  <si>
    <t>未实行贷款审贷分离和贷款审批授权制度，或未建立贷款评审委员会，或未按规定履行审批手续（0分）</t>
  </si>
  <si>
    <t>贷后检查</t>
  </si>
  <si>
    <t>由专人负责贷后首次检查及贷后跟踪检查，贷后首次检查（实地检查）覆盖程度达到100%（含），贷后实地跟踪检查覆盖程度大于80%（含），且形成贷后检查报告，及时发现风险隐患并采取相应措施（3分）</t>
  </si>
  <si>
    <t>由专人负责贷后首次检查及贷后跟踪检查，贷后首次检查（实地检查）覆盖程度80%（含）--100%，贷后实地跟踪检查覆盖程度50%（含）--80%（2分）</t>
  </si>
  <si>
    <t>由专人负责贷后首次检查及贷后跟踪检查，贷后首次检查（实地检查）覆盖程度小于80%，贷后实地跟踪检查覆盖程度小于50%（1分）</t>
  </si>
  <si>
    <t>不良贷款情况（2分）</t>
  </si>
  <si>
    <t>不良贷款率</t>
  </si>
  <si>
    <t>小于等于1%（2分）；1%~6.5%得分：（实际值-6.5%）/（1%-6.5%）×2；大于等于6.5%（0分）</t>
  </si>
  <si>
    <t>信用风险管理情况（6分）</t>
  </si>
  <si>
    <t>内部评级体系</t>
  </si>
  <si>
    <t>建立客户评级制度，构建涵盖评级流程、内部控制、评级技术、数据管理系统、评级验证和内部评级文档管理的内部评级体系，并将评级结果应用于信贷结构调整、客户准入、信贷决策、风险定价、风险预警、绩效考核等方面（2分）；未建立客户评级制度（0分）</t>
  </si>
  <si>
    <t>授信</t>
  </si>
  <si>
    <t>建立完善的授信管理机制（包括明确的授信政策、授信模型等）（2分）；无明确的授信管理机制（0分）</t>
  </si>
  <si>
    <t>利率定价机制</t>
  </si>
  <si>
    <t>已建立科学的利率定价机制（包括明确的利率定价原则、完善的技术支持体制、符合业务特点的定价模型等）（2分）；无明确的利率定价机制（0分）</t>
  </si>
  <si>
    <t>经营能力（20分）</t>
  </si>
  <si>
    <t>资本实力分析（6分）</t>
  </si>
  <si>
    <t>实收资本</t>
  </si>
  <si>
    <r>
      <rPr>
        <sz val="10"/>
        <color indexed="8"/>
        <rFont val="宋体"/>
        <family val="3"/>
        <charset val="134"/>
      </rPr>
      <t>大于等于1亿元（3分）；5000万元~1亿元得分：1+（实际值-5000万）/（1亿-5000万）×2；小于等于5000万元（1分）</t>
    </r>
  </si>
  <si>
    <t>年资本增长率</t>
  </si>
  <si>
    <t>大于等于10%（3分）；0%~10%得分：（实际值-0%）/（10%-0%）×3；小于等于0%（0分）</t>
  </si>
  <si>
    <t>实际运营年限（3分）</t>
  </si>
  <si>
    <t>实际经营时间3年（含）以上且业务具有连续性( 3分)；实际经营时间在3年以下且业务具有连续性按照公式评分：得分=（实际经营月份数/36）×3；成立以来没有开展业务的（0分）</t>
  </si>
  <si>
    <t>贷款类型（3分）</t>
  </si>
  <si>
    <t>信用贷款占比</t>
  </si>
  <si>
    <t>大于等于50%（3分）；35%~50%得分：（实际值-35%）/（50%-35%）×3；小于等于35%（0分）</t>
  </si>
  <si>
    <t>贷款业务期限构成（3分）</t>
  </si>
  <si>
    <t>3（含）-6（含）个月的贷款占比</t>
  </si>
  <si>
    <t>大于等于70%（3分）；30%~70%得分：（实际值-30%）/（70%-30%）×3；小于等于30%(0分)</t>
  </si>
  <si>
    <t>贷款周转率（3分）</t>
  </si>
  <si>
    <t>大于等于3次（3分）；1~3次得分：（实际值-1）/（3-1）×3；小于等于1次（0分）</t>
  </si>
  <si>
    <t>小额贷款分散程度（2分）</t>
  </si>
  <si>
    <t>小额贷款分散程度比率（</t>
  </si>
  <si>
    <t>大于等于50%（2分）；5%~50%得分：（实际值-5%）/（50%-5%）×2；小于等于5%（0分）</t>
  </si>
  <si>
    <t>贷款资产质量（18分）</t>
  </si>
  <si>
    <t>贷款逾期率（3分）</t>
  </si>
  <si>
    <t>小于等于5%（3分）；5%~15%得分：（实际值-15%）/（5%-15%）×3；大于等于15%（0分）</t>
  </si>
  <si>
    <t>贷款展期率（2分）</t>
  </si>
  <si>
    <t>小于等于5%（2分）；5%~15%得分：（实际值-15%）/（5%-15%）×2；大于等于15%（0分）</t>
  </si>
  <si>
    <t>拨备覆盖率（2分）</t>
  </si>
  <si>
    <t>大于等于130%（2分）；80%~130%得分：（实际值-80%）/（130%-80%）×2；小于等于80%（0分）</t>
  </si>
  <si>
    <t>贷款损失率（2分）</t>
  </si>
  <si>
    <t>小于等于0.5%（2分）；0.5%~3%得分：（实际值-3%）/（0.5%-3%）×2；大于等于3%（0分）</t>
  </si>
  <si>
    <t>贷款损失准备充足率(3分)</t>
  </si>
  <si>
    <t>大于等于130%（3分）；50%~130%得分：（实际值-50%）/（130%-50%）×3；小于等于50%（0分）</t>
  </si>
  <si>
    <t>单一行业贷款占比（3分）</t>
  </si>
  <si>
    <t>小于等于30%（3分）；30%~50%得分：（实际值-50%）/（30%-50%）×3；大于等于50%（0分）</t>
  </si>
  <si>
    <t>前十大客户贷款占比(3分)</t>
  </si>
  <si>
    <t>财务分析（14分）</t>
  </si>
  <si>
    <t>财务数据质量（3分）</t>
  </si>
  <si>
    <t>年度财务报表</t>
  </si>
  <si>
    <t>年度财务报表经有资质会计师事物所审计并出具无保留意见审计报告的（3分）；经有资质会计师事物所审计并出具有保留意见审计报告的（1分）；经有资质会计师事物所审计无法或拒绝出具审计意见的，或未经审计的（0分）</t>
  </si>
  <si>
    <t>盈利能力（6分）</t>
  </si>
  <si>
    <t>净资产收益率</t>
  </si>
  <si>
    <t>大于等于10%（3分）；5%~10%得分：（实际值-5%）/（10%-5%）×3；小于等于5%（0分）</t>
  </si>
  <si>
    <t>营业收入增长率</t>
  </si>
  <si>
    <t>纳税情况(5分）</t>
  </si>
  <si>
    <t>足额纳税比率</t>
  </si>
  <si>
    <t>大于等于95%（2分）；50%~95%得分：（实际值-50%）/（95%-50%）×2；小于等于50%(0分)</t>
  </si>
  <si>
    <t>本年实际纳税占净资产比</t>
  </si>
  <si>
    <t>大于等于4%（3分）;1.5%~4%得分:（实际值-1.5%）/（4%-1.5%）×3;小于等于1.5%(0分)</t>
  </si>
  <si>
    <t>100分</t>
  </si>
  <si>
    <t>加分项</t>
  </si>
  <si>
    <t>（每取得一项加1分，满分5分）</t>
  </si>
  <si>
    <t>年内获得县（区）级以上政府部门的表彰奖励</t>
  </si>
  <si>
    <t>年内股东增资</t>
  </si>
  <si>
    <t>“三农”贷款累计发生额占当年全部贷款发生额比例20%以上的〔比例为20%(含）-40%的，加1分；比例为40%（含）-60%的，加2分；比例为60%（含）以上的，加4分（当年贷款发生额低于注册资本50%的小额贷款公司除外）〕</t>
  </si>
  <si>
    <t>获得政府部门、银行等金融机构业务支持，如银行融资、辽宁股权交易中心发行小贷债或小贷资产收益权产品等，加2分。</t>
  </si>
  <si>
    <t>针对科技小贷公司，当年向科技型中小企业提供贷款发生额占当年贷款累计发生额比例为20%(含）-30%的，加1分；30%(含）-40%的，加2分；超过40%（含）的，加3分（当年贷款发生额低于注册资本50%的小贷公司除外）。</t>
  </si>
  <si>
    <t>有经营特色、创新力强的小贷公司，如产品类型丰富、信贷技术创新、审贷模式新颖的，加1分；满足上述条件，且在当地小贷行业起到引领作用的，加2分。</t>
  </si>
  <si>
    <t>鼓励经济落后地区的小贷公司，位于省内GDP排名后五位的地级市。达到地区注册资本最低要求（含）以上，且净资产收益率2.5%（含）以上，加1分；满足上述条件，且在当地小贷行业起到引领作用的，加2分。</t>
  </si>
  <si>
    <r>
      <rPr>
        <sz val="10"/>
        <color indexed="8"/>
        <rFont val="宋体"/>
        <family val="3"/>
        <charset val="134"/>
      </rPr>
      <t>贷款分散程度大于等于</t>
    </r>
    <r>
      <rPr>
        <sz val="10"/>
        <color indexed="63"/>
        <rFont val="Times New Roman"/>
        <family val="1"/>
      </rPr>
      <t>80%</t>
    </r>
  </si>
  <si>
    <t>因目前未完成全省地方金融组织监管信息系统的开发建设，暂不评价</t>
  </si>
  <si>
    <t>减分项</t>
  </si>
  <si>
    <t>（每发现一项扣1分）</t>
  </si>
  <si>
    <t>超出省政府金融办批准的业务品种经营</t>
  </si>
  <si>
    <t>对同一借款人贷款余额超过净资产的10%，对同一借款人及其关联方贷款余额超过净资产的15%</t>
  </si>
  <si>
    <t>违反利率管理规定</t>
  </si>
  <si>
    <t>违反资金来源规定</t>
  </si>
  <si>
    <t>擅自跨市（地级市）经营</t>
  </si>
  <si>
    <t>向股东及其关联方发放贷款</t>
  </si>
  <si>
    <t>贷款的发放和回收大量使用现金交易，或存在账外经营的情况</t>
  </si>
  <si>
    <t>贷款投向当前受宏观调控影响较大、风险较高行业的，投放比例为30%（含）-50%的，减1分；投放比例为50%（含）以上的，减2分，最终级别不超过BBB级。</t>
  </si>
  <si>
    <t>倒贷业务占比为40%（含）-60%的，减1分；倒贷占比为60%（含）-80%的，减2分；倒贷占比为80%（含）以上的，减3分，最终级别不超过BBB级。</t>
  </si>
  <si>
    <t>资金使用率为50%（含）-70%的，减1分；资金使用率为30%（含）-50%的，减2分；资金使用率为30%以下的，减3分，且最终级别不超过BBB级。</t>
  </si>
  <si>
    <t>违规挪用资金且超过注册资本60%的</t>
  </si>
  <si>
    <t>其他经主管部门认定的违规行为</t>
  </si>
  <si>
    <t>贷款涉及到产能过剩企业（如房地产、钢铁、煤炭、水泥等），减1分；评级年度新增产能过剩企业贷款，减2分</t>
  </si>
  <si>
    <t>一票否决</t>
  </si>
  <si>
    <t>存在违法行为或长期未开展业务则信用等级不得超过ccc级</t>
  </si>
  <si>
    <t>非法集资或变相吸收公众存款；违规从外部融入资金的；使用非法手段催债并造成严重后果的；洗钱；近两年业务基本停滞，或业务量极小、且贷款余额极小；其他经有权部门认定有违法行为的。</t>
  </si>
  <si>
    <t>专家调整项</t>
  </si>
  <si>
    <t>调整范围：3个小级别以内</t>
  </si>
  <si>
    <t>实际经营与评级结果差异较大,可启动专家调整项(如经营年限较长、经营较稳定、纳税较多、业务基本停滞等方面）</t>
  </si>
  <si>
    <t>10，-10</t>
  </si>
  <si>
    <t>最终得分</t>
  </si>
  <si>
    <t>最终级别</t>
  </si>
  <si>
    <t>小额贷款公司监管评级指标体系（征求意见稿）</t>
  </si>
  <si>
    <t>评级要素</t>
  </si>
  <si>
    <t>评级指标</t>
  </si>
  <si>
    <t>监管评级结果</t>
  </si>
  <si>
    <t>评级综合得分</t>
  </si>
  <si>
    <t>公司治理得分小计</t>
  </si>
  <si>
    <t>公司治理（15分）</t>
  </si>
  <si>
    <r>
      <rPr>
        <sz val="10"/>
        <rFont val="宋体"/>
        <family val="3"/>
        <charset val="134"/>
      </rPr>
      <t>资本实力（</t>
    </r>
    <r>
      <rPr>
        <sz val="10"/>
        <rFont val="Times New Roman"/>
        <family val="1"/>
      </rPr>
      <t>3</t>
    </r>
    <r>
      <rPr>
        <sz val="10"/>
        <rFont val="宋体"/>
        <family val="3"/>
        <charset val="134"/>
      </rPr>
      <t>分）</t>
    </r>
  </si>
  <si>
    <t>实收资本≥30000万元，得2分；20000万元≤实收资本＜30000万元，得1分；10000万元≤实收资本＜20000万元，得0.5分；＜10000万元，得0分。</t>
  </si>
  <si>
    <r>
      <rPr>
        <sz val="10"/>
        <rFont val="宋体"/>
        <family val="3"/>
        <charset val="134"/>
      </rPr>
      <t>年资本增长率≥3%，得1分；0%</t>
    </r>
    <r>
      <rPr>
        <sz val="10"/>
        <color rgb="FFFF0000"/>
        <rFont val="宋体"/>
        <family val="3"/>
        <charset val="134"/>
      </rPr>
      <t>＜</t>
    </r>
    <r>
      <rPr>
        <sz val="10"/>
        <rFont val="宋体"/>
        <family val="3"/>
        <charset val="134"/>
      </rPr>
      <t>年资本增长率＜3%，得分：（实际值-0%）/（3%-0%）×1；年资本增长率</t>
    </r>
    <r>
      <rPr>
        <sz val="10"/>
        <color rgb="FFFF0000"/>
        <rFont val="宋体"/>
        <family val="3"/>
        <charset val="134"/>
      </rPr>
      <t>≤</t>
    </r>
    <r>
      <rPr>
        <sz val="10"/>
        <rFont val="宋体"/>
        <family val="3"/>
        <charset val="134"/>
      </rPr>
      <t>0%，得0分。其中：年资本增长率=（年末所有者权益-年初所有者权益）/年初所有者权益×100%</t>
    </r>
  </si>
  <si>
    <r>
      <rPr>
        <sz val="10"/>
        <rFont val="宋体"/>
        <family val="3"/>
        <charset val="134"/>
      </rPr>
      <t>股东构成（</t>
    </r>
    <r>
      <rPr>
        <sz val="10"/>
        <rFont val="Times New Roman"/>
        <family val="1"/>
      </rPr>
      <t>3</t>
    </r>
    <r>
      <rPr>
        <sz val="10"/>
        <rFont val="宋体"/>
        <family val="3"/>
        <charset val="134"/>
      </rPr>
      <t>分）</t>
    </r>
  </si>
  <si>
    <r>
      <rPr>
        <sz val="10"/>
        <rFont val="宋体"/>
        <family val="3"/>
        <charset val="134"/>
      </rPr>
      <t>主发起人背景：主发起人</t>
    </r>
    <r>
      <rPr>
        <sz val="10"/>
        <color rgb="FFFF0000"/>
        <rFont val="宋体"/>
        <family val="3"/>
        <charset val="134"/>
      </rPr>
      <t>为</t>
    </r>
    <r>
      <rPr>
        <sz val="10"/>
        <rFont val="宋体"/>
        <family val="3"/>
        <charset val="134"/>
      </rPr>
      <t>上市公司，得1分；主发起人为其他企业，且资产总额在1亿元以上，得0.7分；主发起人为其他企业，且资产总额在1亿元以下，得0.3分。</t>
    </r>
  </si>
  <si>
    <r>
      <rPr>
        <sz val="10"/>
        <rFont val="宋体"/>
        <family val="3"/>
        <charset val="134"/>
      </rPr>
      <t>主发起人信誉：人民银行征信系统的信用报告正常，且不存在失信、行政处罚</t>
    </r>
    <r>
      <rPr>
        <sz val="10"/>
        <color rgb="FFFF0000"/>
        <rFont val="宋体"/>
        <family val="3"/>
        <charset val="134"/>
      </rPr>
      <t>或</t>
    </r>
    <r>
      <rPr>
        <sz val="10"/>
        <rFont val="宋体"/>
        <family val="3"/>
        <charset val="134"/>
      </rPr>
      <t>强制执行的涉案情况，得1分；人民银行征信系统的信用报告有不良信用记录（包括大额贷款到期未还、恶意拖欠贷款本息1个月以上），或存在失信、行政处罚</t>
    </r>
    <r>
      <rPr>
        <sz val="10"/>
        <color rgb="FFFF0000"/>
        <rFont val="宋体"/>
        <family val="3"/>
        <charset val="134"/>
      </rPr>
      <t>或</t>
    </r>
    <r>
      <rPr>
        <sz val="10"/>
        <rFont val="宋体"/>
        <family val="3"/>
        <charset val="134"/>
      </rPr>
      <t>强制执行的涉案情况，得0分。</t>
    </r>
  </si>
  <si>
    <t>股东稳定性（增资情况除外）：2年内，股东持股比例不变，得1分；股东持股比例变动≤10%，得0.7分；10%＜股东持股比例变动＜20%，得0.3分；股东持股比例变动≥20%，得0分。</t>
  </si>
  <si>
    <r>
      <rPr>
        <sz val="10"/>
        <rFont val="Times New Roman"/>
        <family val="1"/>
      </rPr>
      <t>发展战略（1</t>
    </r>
    <r>
      <rPr>
        <sz val="10"/>
        <rFont val="宋体"/>
        <family val="3"/>
        <charset val="134"/>
      </rPr>
      <t>分）</t>
    </r>
  </si>
  <si>
    <r>
      <rPr>
        <sz val="10"/>
        <rFont val="宋体"/>
        <family val="3"/>
        <charset val="134"/>
      </rPr>
      <t>树立服务实体经济的经营理念：（</t>
    </r>
    <r>
      <rPr>
        <sz val="10"/>
        <rFont val="Times New Roman"/>
        <family val="1"/>
      </rPr>
      <t>1</t>
    </r>
    <r>
      <rPr>
        <sz val="10"/>
        <rFont val="宋体"/>
        <family val="3"/>
        <charset val="134"/>
      </rPr>
      <t>）有明确的年度经营和风险管理目标以及长期战略发展规划，制定了实现年度经营目标的调整方案、保障措施和应急措施；且年度经营目标完成率均达到</t>
    </r>
    <r>
      <rPr>
        <sz val="10"/>
        <rFont val="Times New Roman"/>
        <family val="1"/>
      </rPr>
      <t>95%</t>
    </r>
    <r>
      <rPr>
        <sz val="10"/>
        <rFont val="宋体"/>
        <family val="3"/>
        <charset val="134"/>
      </rPr>
      <t>（含）以上，得</t>
    </r>
    <r>
      <rPr>
        <sz val="10"/>
        <rFont val="Times New Roman"/>
        <family val="1"/>
      </rPr>
      <t>1</t>
    </r>
    <r>
      <rPr>
        <sz val="10"/>
        <rFont val="宋体"/>
        <family val="3"/>
        <charset val="134"/>
      </rPr>
      <t>分；（</t>
    </r>
    <r>
      <rPr>
        <sz val="10"/>
        <rFont val="Times New Roman"/>
        <family val="1"/>
      </rPr>
      <t>2</t>
    </r>
    <r>
      <rPr>
        <sz val="10"/>
        <rFont val="宋体"/>
        <family val="3"/>
        <charset val="134"/>
      </rPr>
      <t>）有明确的年度经营和风险管理目标以及长期战略发展规划，制定了实现年度经营目标的调整方案、保障措施和应急措施；且年度经营目标完成率均达到</t>
    </r>
    <r>
      <rPr>
        <sz val="10"/>
        <rFont val="Times New Roman"/>
        <family val="1"/>
      </rPr>
      <t>80%</t>
    </r>
    <r>
      <rPr>
        <sz val="10"/>
        <rFont val="宋体"/>
        <family val="3"/>
        <charset val="134"/>
      </rPr>
      <t>（含）</t>
    </r>
    <r>
      <rPr>
        <sz val="10"/>
        <rFont val="Times New Roman"/>
        <family val="1"/>
      </rPr>
      <t>-95%</t>
    </r>
    <r>
      <rPr>
        <sz val="10"/>
        <rFont val="宋体"/>
        <family val="3"/>
        <charset val="134"/>
      </rPr>
      <t>，得</t>
    </r>
    <r>
      <rPr>
        <sz val="10"/>
        <rFont val="Times New Roman"/>
        <family val="1"/>
      </rPr>
      <t>0.5</t>
    </r>
    <r>
      <rPr>
        <sz val="10"/>
        <rFont val="宋体"/>
        <family val="3"/>
        <charset val="134"/>
      </rPr>
      <t>分；（</t>
    </r>
    <r>
      <rPr>
        <sz val="10"/>
        <rFont val="Times New Roman"/>
        <family val="1"/>
      </rPr>
      <t>3</t>
    </r>
    <r>
      <rPr>
        <sz val="10"/>
        <rFont val="宋体"/>
        <family val="3"/>
        <charset val="134"/>
      </rPr>
      <t>）未制定或制定的年度经营目标和长期战略发展规划与公司现状脱节，且没有制定实现年度经营目标的调整方案、保障措施和应急措施，年度经营目标完成率低于</t>
    </r>
    <r>
      <rPr>
        <sz val="10"/>
        <rFont val="Times New Roman"/>
        <family val="1"/>
      </rPr>
      <t>80%</t>
    </r>
    <r>
      <rPr>
        <sz val="10"/>
        <rFont val="宋体"/>
        <family val="3"/>
        <charset val="134"/>
      </rPr>
      <t>，得</t>
    </r>
    <r>
      <rPr>
        <sz val="10"/>
        <rFont val="Times New Roman"/>
        <family val="1"/>
      </rPr>
      <t>0</t>
    </r>
    <r>
      <rPr>
        <sz val="10"/>
        <rFont val="宋体"/>
        <family val="3"/>
        <charset val="134"/>
      </rPr>
      <t>分。</t>
    </r>
  </si>
  <si>
    <r>
      <rPr>
        <sz val="10"/>
        <rFont val="宋体"/>
        <family val="3"/>
        <charset val="134"/>
      </rPr>
      <t>治理结构（</t>
    </r>
    <r>
      <rPr>
        <sz val="10"/>
        <rFont val="Times New Roman"/>
        <family val="1"/>
      </rPr>
      <t>3</t>
    </r>
    <r>
      <rPr>
        <sz val="10"/>
        <rFont val="宋体"/>
        <family val="3"/>
        <charset val="134"/>
      </rPr>
      <t>分）</t>
    </r>
  </si>
  <si>
    <r>
      <rPr>
        <sz val="10"/>
        <rFont val="宋体"/>
        <family val="3"/>
        <charset val="134"/>
      </rPr>
      <t>法人治理：（1）公司为股份有限公司的，制定了公司章程，并建立“三会一层”的法人治理结构以及董事会议事制度、股东会议事制度、监事会议事制度，依据公司章程规定召开“三会”且会议记录完整；公司为有限责任公司的，制定了公司章程，设立股东会、董事会（或执行董事）、监事会（或监事）以及相应的议事制度，依据公司章程定期召开相关会议，且会议记录完整，得1分；（2）公司为股份有限公司的，制定了公司章程，并建立“三会一层”的法人治理结构以及董事会议事制度、股东会议事制度、监事会议事制度，但未依据公司章程规定召开“三会”</t>
    </r>
    <r>
      <rPr>
        <sz val="10"/>
        <color rgb="FFFF0000"/>
        <rFont val="宋体"/>
        <family val="3"/>
        <charset val="134"/>
      </rPr>
      <t>或</t>
    </r>
    <r>
      <rPr>
        <sz val="10"/>
        <rFont val="宋体"/>
        <family val="3"/>
        <charset val="134"/>
      </rPr>
      <t>会议记录不完整；公司为有限责任公司的，制定了公司章程，设立股东会、董事会（或执行董事）、监事会（或监事）以及相应的议事制度，</t>
    </r>
    <r>
      <rPr>
        <sz val="10"/>
        <color rgb="FFFF0000"/>
        <rFont val="宋体"/>
        <family val="3"/>
        <charset val="134"/>
      </rPr>
      <t>但未</t>
    </r>
    <r>
      <rPr>
        <sz val="10"/>
        <rFont val="宋体"/>
        <family val="3"/>
        <charset val="134"/>
      </rPr>
      <t>依据公司章程定期召开相关会议，</t>
    </r>
    <r>
      <rPr>
        <sz val="10"/>
        <color rgb="FFFF0000"/>
        <rFont val="宋体"/>
        <family val="3"/>
        <charset val="134"/>
      </rPr>
      <t>或</t>
    </r>
    <r>
      <rPr>
        <sz val="10"/>
        <rFont val="宋体"/>
        <family val="3"/>
        <charset val="134"/>
      </rPr>
      <t>会议记录</t>
    </r>
    <r>
      <rPr>
        <sz val="10"/>
        <color rgb="FFFF0000"/>
        <rFont val="宋体"/>
        <family val="3"/>
        <charset val="134"/>
      </rPr>
      <t>不</t>
    </r>
    <r>
      <rPr>
        <sz val="10"/>
        <rFont val="宋体"/>
        <family val="3"/>
        <charset val="134"/>
      </rPr>
      <t>完整，得0.5分；（3）公司为股份有限公司的，未建立“三会一层”的法人治理结构和董事会议事制度、股东会议事制度、监事会议事制度，且不能按照公司章程规定召开“三会”，相关会议记录不完整；公司为有限责任公司的，未设立股东会、董事会（或执行董事）、监事会（或监事）以及相关议事制度，且不能按公司章程规定召开相关会议，相关会议记录不完整，得0分。</t>
    </r>
  </si>
  <si>
    <r>
      <rPr>
        <sz val="10"/>
        <rFont val="宋体"/>
        <family val="3"/>
        <charset val="134"/>
      </rPr>
      <t>机构设置：（1）公司设有信贷业务部、风险控制部、财务部、综合管理部等必要部门，且信贷业务部至少2人、风险控制部至少1人、财务部至少2人、综合管理部至少1人；部门职责界定清晰，得2分；（2）公司设有信贷业务部、风险控制部、财务部、综合管理部等必要部门；但各部门人员配备不足；部门职责界定基本清晰，得1</t>
    </r>
    <r>
      <rPr>
        <sz val="10"/>
        <rFont val="宋体"/>
        <family val="3"/>
        <charset val="134"/>
      </rPr>
      <t>分；（</t>
    </r>
    <r>
      <rPr>
        <sz val="10"/>
        <rFont val="宋体"/>
        <family val="3"/>
        <charset val="134"/>
      </rPr>
      <t>3</t>
    </r>
    <r>
      <rPr>
        <sz val="10"/>
        <rFont val="宋体"/>
        <family val="3"/>
        <charset val="134"/>
      </rPr>
      <t>）公司缺少信贷业务部、风险控制部、财务部、综合管理部等必要部门，且各部门人员配备严重不足，部门职责界定不清晰，得</t>
    </r>
    <r>
      <rPr>
        <sz val="10"/>
        <rFont val="宋体"/>
        <family val="3"/>
        <charset val="134"/>
      </rPr>
      <t>0</t>
    </r>
    <r>
      <rPr>
        <sz val="10"/>
        <rFont val="宋体"/>
        <family val="3"/>
        <charset val="134"/>
      </rPr>
      <t>分。</t>
    </r>
  </si>
  <si>
    <r>
      <rPr>
        <sz val="10"/>
        <rFont val="宋体"/>
        <family val="3"/>
        <charset val="134"/>
      </rPr>
      <t>管理团队（</t>
    </r>
    <r>
      <rPr>
        <sz val="10"/>
        <rFont val="Times New Roman"/>
        <family val="1"/>
      </rPr>
      <t>2</t>
    </r>
    <r>
      <rPr>
        <sz val="10"/>
        <rFont val="宋体"/>
        <family val="3"/>
        <charset val="134"/>
      </rPr>
      <t>分）</t>
    </r>
  </si>
  <si>
    <t>经理层素质（总经理、副总经理）：圴符合省金融监管局任职资格要求，且无违法违规失信记录，得2分；有1人及以上不符合省金融监管局任职资格要求或评级当年出现违法违规失信记录，均得0分。</t>
  </si>
  <si>
    <r>
      <rPr>
        <sz val="10"/>
        <rFont val="宋体"/>
        <family val="3"/>
        <charset val="134"/>
      </rPr>
      <t>内部控制（</t>
    </r>
    <r>
      <rPr>
        <sz val="10"/>
        <rFont val="Times New Roman"/>
        <family val="1"/>
      </rPr>
      <t>2</t>
    </r>
    <r>
      <rPr>
        <sz val="10"/>
        <rFont val="宋体"/>
        <family val="3"/>
        <charset val="134"/>
      </rPr>
      <t>分）</t>
    </r>
  </si>
  <si>
    <t>制度建设及执行：（1）制定了包括信贷制度、风险管理制度、内控制度、审计制度、财务制度、人力资源制度、档案管理制度、信息披露制度、安全保卫制度等相关管理制度，且能够有效执行，得1分；（2）制定了相关制度，但未能有效执行，得0.5分；（3）制定相关管理制度，但制度流于形式，或未制定相关管理制度，均得0分。</t>
  </si>
  <si>
    <r>
      <rPr>
        <sz val="10"/>
        <rFont val="宋体"/>
        <family val="3"/>
        <charset val="134"/>
      </rPr>
      <t>档案管理：（1）有专门档案管理部门，档案管理规范，每笔贷款都做到有据可查，归档资料覆盖信贷业务受理、调查、审批、发放、贷后管理等全部流程，对存档资料进行及时分析，为保证信贷资产安全性提供依据，得1分；（2）设有专职档案管理人员，每笔贷款都做到有据可查，但归档资料仅覆盖信贷业务受理、调查、审批、发放等部分流程，得0.5</t>
    </r>
    <r>
      <rPr>
        <sz val="10"/>
        <rFont val="宋体"/>
        <family val="3"/>
        <charset val="134"/>
      </rPr>
      <t>分；（</t>
    </r>
    <r>
      <rPr>
        <sz val="10"/>
        <rFont val="宋体"/>
        <family val="3"/>
        <charset val="134"/>
      </rPr>
      <t>3</t>
    </r>
    <r>
      <rPr>
        <sz val="10"/>
        <rFont val="宋体"/>
        <family val="3"/>
        <charset val="134"/>
      </rPr>
      <t>）未设置专职档案管理人员，档案资料没有统一管理，得</t>
    </r>
    <r>
      <rPr>
        <sz val="10"/>
        <rFont val="宋体"/>
        <family val="3"/>
        <charset val="134"/>
      </rPr>
      <t>0</t>
    </r>
    <r>
      <rPr>
        <sz val="10"/>
        <rFont val="宋体"/>
        <family val="3"/>
        <charset val="134"/>
      </rPr>
      <t>分。</t>
    </r>
  </si>
  <si>
    <r>
      <rPr>
        <sz val="10"/>
        <rFont val="宋体"/>
        <family val="3"/>
        <charset val="134"/>
      </rPr>
      <t>社会声誉（</t>
    </r>
    <r>
      <rPr>
        <sz val="10"/>
        <rFont val="Times New Roman"/>
        <family val="1"/>
      </rPr>
      <t>1</t>
    </r>
    <r>
      <rPr>
        <sz val="10"/>
        <rFont val="宋体"/>
        <family val="3"/>
        <charset val="134"/>
      </rPr>
      <t>分）</t>
    </r>
  </si>
  <si>
    <t>公司具有良好的社会声誉，不存在失信、被行政处罚、被强制执行等情况，得1分；存在失信、被行政处罚、被强制执行等情况，得0分。</t>
  </si>
  <si>
    <t>合规经营得分小计</t>
  </si>
  <si>
    <t>合规经营（30分）</t>
  </si>
  <si>
    <r>
      <rPr>
        <sz val="10"/>
        <rFont val="宋体"/>
        <family val="3"/>
        <charset val="134"/>
      </rPr>
      <t>持续经营（</t>
    </r>
    <r>
      <rPr>
        <sz val="10"/>
        <rFont val="Times New Roman"/>
        <family val="1"/>
      </rPr>
      <t>3</t>
    </r>
    <r>
      <rPr>
        <sz val="10"/>
        <rFont val="宋体"/>
        <family val="3"/>
        <charset val="134"/>
      </rPr>
      <t>分）</t>
    </r>
  </si>
  <si>
    <r>
      <rPr>
        <sz val="10"/>
        <rFont val="宋体"/>
        <family val="3"/>
        <charset val="134"/>
      </rPr>
      <t>实际经营时间</t>
    </r>
    <r>
      <rPr>
        <sz val="10"/>
        <rFont val="Times New Roman"/>
        <family val="1"/>
      </rPr>
      <t>3</t>
    </r>
    <r>
      <rPr>
        <sz val="10"/>
        <rFont val="宋体"/>
        <family val="3"/>
        <charset val="134"/>
      </rPr>
      <t>年（含）以上且近三年业务具有连续性，得</t>
    </r>
    <r>
      <rPr>
        <sz val="10"/>
        <rFont val="Times New Roman"/>
        <family val="1"/>
      </rPr>
      <t xml:space="preserve"> 3</t>
    </r>
    <r>
      <rPr>
        <sz val="10"/>
        <rFont val="宋体"/>
        <family val="3"/>
        <charset val="134"/>
      </rPr>
      <t>分；实际经营时间在</t>
    </r>
    <r>
      <rPr>
        <sz val="10"/>
        <rFont val="Times New Roman"/>
        <family val="1"/>
      </rPr>
      <t>3</t>
    </r>
    <r>
      <rPr>
        <sz val="10"/>
        <rFont val="宋体"/>
        <family val="3"/>
        <charset val="134"/>
      </rPr>
      <t>年以下且业务具有连续性得分：（实际经营月份数</t>
    </r>
    <r>
      <rPr>
        <sz val="10"/>
        <rFont val="Times New Roman"/>
        <family val="1"/>
      </rPr>
      <t>/36</t>
    </r>
    <r>
      <rPr>
        <sz val="10"/>
        <rFont val="宋体"/>
        <family val="3"/>
        <charset val="134"/>
      </rPr>
      <t>）</t>
    </r>
    <r>
      <rPr>
        <sz val="10"/>
        <rFont val="Times New Roman"/>
        <family val="1"/>
      </rPr>
      <t>×3</t>
    </r>
    <r>
      <rPr>
        <sz val="10"/>
        <rFont val="宋体"/>
        <family val="3"/>
        <charset val="134"/>
      </rPr>
      <t>；成立以来没有开展业务的，得</t>
    </r>
    <r>
      <rPr>
        <sz val="10"/>
        <rFont val="Times New Roman"/>
        <family val="1"/>
      </rPr>
      <t>0</t>
    </r>
    <r>
      <rPr>
        <sz val="10"/>
        <rFont val="宋体"/>
        <family val="3"/>
        <charset val="134"/>
      </rPr>
      <t>分。</t>
    </r>
  </si>
  <si>
    <t>主业经营占比（3分）</t>
  </si>
  <si>
    <t>主业经营占比≥70%，得3分；50%≤主业经营占比＜70%，得2分；主业经营占比＜50%，得0分。其中：主业经营占比=期末贷款余额/期末净资产。</t>
  </si>
  <si>
    <r>
      <rPr>
        <sz val="10"/>
        <rFont val="宋体"/>
        <family val="3"/>
        <charset val="134"/>
      </rPr>
      <t>小额分散度（</t>
    </r>
    <r>
      <rPr>
        <sz val="10"/>
        <rFont val="Times New Roman"/>
        <family val="1"/>
      </rPr>
      <t>4</t>
    </r>
    <r>
      <rPr>
        <sz val="10"/>
        <rFont val="宋体"/>
        <family val="3"/>
        <charset val="134"/>
      </rPr>
      <t>分）</t>
    </r>
  </si>
  <si>
    <t>小额分散度≥50%，得4分；5%≤小额分散度＜50%得分：（实际值-5%）/（50%-5%）×4；小额分散度＜5%，得0分。其中：小额分散度=单笔贷款低于净资产2%的贷款余额合计/期末贷款余额。</t>
  </si>
  <si>
    <t>支小支农比例（3分）</t>
  </si>
  <si>
    <r>
      <rPr>
        <sz val="10"/>
        <rFont val="宋体"/>
        <family val="3"/>
        <charset val="134"/>
      </rPr>
      <t>支小支农比例≥</t>
    </r>
    <r>
      <rPr>
        <sz val="10"/>
        <rFont val="Times New Roman"/>
        <family val="1"/>
      </rPr>
      <t xml:space="preserve"> </t>
    </r>
    <r>
      <rPr>
        <sz val="10"/>
        <rFont val="宋体"/>
        <family val="3"/>
        <charset val="134"/>
      </rPr>
      <t>全省平均水平的</t>
    </r>
    <r>
      <rPr>
        <sz val="10"/>
        <rFont val="Times New Roman"/>
        <family val="1"/>
      </rPr>
      <t>20%</t>
    </r>
    <r>
      <rPr>
        <sz val="10"/>
        <rFont val="宋体"/>
        <family val="3"/>
        <charset val="134"/>
      </rPr>
      <t>，得</t>
    </r>
    <r>
      <rPr>
        <sz val="10"/>
        <rFont val="Times New Roman"/>
        <family val="1"/>
      </rPr>
      <t>3</t>
    </r>
    <r>
      <rPr>
        <sz val="10"/>
        <rFont val="宋体"/>
        <family val="3"/>
        <charset val="134"/>
      </rPr>
      <t>分；全省平均水平的</t>
    </r>
    <r>
      <rPr>
        <sz val="10"/>
        <rFont val="Times New Roman"/>
        <family val="1"/>
      </rPr>
      <t>10%</t>
    </r>
    <r>
      <rPr>
        <sz val="10"/>
        <rFont val="宋体"/>
        <family val="3"/>
        <charset val="134"/>
      </rPr>
      <t>≤支小支农比例＜全省平均水平的</t>
    </r>
    <r>
      <rPr>
        <sz val="10"/>
        <rFont val="Times New Roman"/>
        <family val="1"/>
      </rPr>
      <t>20%</t>
    </r>
    <r>
      <rPr>
        <sz val="10"/>
        <rFont val="宋体"/>
        <family val="3"/>
        <charset val="134"/>
      </rPr>
      <t>，得</t>
    </r>
    <r>
      <rPr>
        <sz val="10"/>
        <rFont val="Times New Roman"/>
        <family val="1"/>
      </rPr>
      <t>2</t>
    </r>
    <r>
      <rPr>
        <sz val="10"/>
        <rFont val="宋体"/>
        <family val="3"/>
        <charset val="134"/>
      </rPr>
      <t>分；支小支农比例＜全省平均水平的</t>
    </r>
    <r>
      <rPr>
        <sz val="10"/>
        <rFont val="Times New Roman"/>
        <family val="1"/>
      </rPr>
      <t>10%</t>
    </r>
    <r>
      <rPr>
        <sz val="10"/>
        <rFont val="宋体"/>
        <family val="3"/>
        <charset val="134"/>
      </rPr>
      <t>，得</t>
    </r>
    <r>
      <rPr>
        <sz val="10"/>
        <rFont val="Times New Roman"/>
        <family val="1"/>
      </rPr>
      <t>1</t>
    </r>
    <r>
      <rPr>
        <sz val="10"/>
        <rFont val="宋体"/>
        <family val="3"/>
        <charset val="134"/>
      </rPr>
      <t>分；低于全省平均水平的，得</t>
    </r>
    <r>
      <rPr>
        <sz val="10"/>
        <rFont val="Times New Roman"/>
        <family val="1"/>
      </rPr>
      <t>0</t>
    </r>
    <r>
      <rPr>
        <sz val="10"/>
        <rFont val="宋体"/>
        <family val="3"/>
        <charset val="134"/>
      </rPr>
      <t>分。其中：支小支农比例=“三农”和小微企业贷款余额合计</t>
    </r>
    <r>
      <rPr>
        <sz val="10"/>
        <rFont val="宋体"/>
        <family val="3"/>
        <charset val="134"/>
      </rPr>
      <t>/</t>
    </r>
    <r>
      <rPr>
        <sz val="10"/>
        <rFont val="宋体"/>
        <family val="3"/>
        <charset val="134"/>
      </rPr>
      <t>期末贷款余额。</t>
    </r>
  </si>
  <si>
    <t>特色经营（2分）</t>
  </si>
  <si>
    <t>有经营特色（如业务品种丰富、信贷技术创新、审贷模式新颖等）、创新力强，且在当地小贷行业起到引领作用的，得2分。无经营特色的，得0分。</t>
  </si>
  <si>
    <t>信用贷款比率（2分）</t>
  </si>
  <si>
    <t>信用贷款比率≥20%，得2分；0≤信用贷款比率＜20%，得分为：实际值/20%×2；无信用贷款，得0分。其中：信用贷款比率=期末信用贷款余额/期末贷款余额</t>
  </si>
  <si>
    <t>平均综合利息率（2分）</t>
  </si>
  <si>
    <t>年平均综合利率≤24%，得1分，年平均综合利率＞24%，得0分。</t>
  </si>
  <si>
    <t>关联贷款（2分）</t>
  </si>
  <si>
    <t>无关联方贷款，得2分；有关联方贷款，但利率均为正常水平的，得1分；有关联方贷款，但利率明显低于正常水平或无贷款利率的，得0分。</t>
  </si>
  <si>
    <t>足额出资（1分）</t>
  </si>
  <si>
    <r>
      <rPr>
        <sz val="10"/>
        <rFont val="宋体"/>
        <family val="3"/>
        <charset val="134"/>
      </rPr>
      <t>足额缴纳注册资本，得1分；未足额缴纳注册资本，得</t>
    </r>
    <r>
      <rPr>
        <sz val="10"/>
        <rFont val="宋体"/>
        <family val="3"/>
        <charset val="134"/>
      </rPr>
      <t>0</t>
    </r>
    <r>
      <rPr>
        <sz val="10"/>
        <rFont val="宋体"/>
        <family val="3"/>
        <charset val="134"/>
      </rPr>
      <t>分。</t>
    </r>
  </si>
  <si>
    <t>挪用资本金（3分）</t>
  </si>
  <si>
    <r>
      <rPr>
        <sz val="10"/>
        <rFont val="宋体"/>
        <family val="3"/>
        <charset val="134"/>
      </rPr>
      <t>无违规挪用资金行为，得3分</t>
    </r>
    <r>
      <rPr>
        <sz val="10"/>
        <color rgb="FFFF0000"/>
        <rFont val="宋体"/>
        <family val="3"/>
        <charset val="134"/>
      </rPr>
      <t>；有违规挪用资金行为的，得0分；</t>
    </r>
  </si>
  <si>
    <t>外部融资（2分）</t>
  </si>
  <si>
    <t>依法依规开展融资业务，融资比例未超过监管规定的，得2分；否则，得0分。</t>
  </si>
  <si>
    <r>
      <rPr>
        <sz val="10"/>
        <rFont val="宋体"/>
        <family val="3"/>
        <charset val="134"/>
      </rPr>
      <t>擅自跨市（地级市）经营（</t>
    </r>
    <r>
      <rPr>
        <sz val="10"/>
        <rFont val="Times New Roman"/>
        <family val="1"/>
      </rPr>
      <t>2</t>
    </r>
    <r>
      <rPr>
        <sz val="10"/>
        <rFont val="宋体"/>
        <family val="3"/>
        <charset val="134"/>
      </rPr>
      <t>分）</t>
    </r>
  </si>
  <si>
    <t>无未经批准擅自跨市（地级市）经营行为，得2分；存在未经批准擅自跨市（地级市）经营行为，得0分。</t>
  </si>
  <si>
    <t>擅自开办新业务（1分）</t>
  </si>
  <si>
    <t>按照省金融监管局批准的业务经营范围开展业务经营活动，得1分；超出省金融监管局批准的业务经营范围开展经营活动，得0分。</t>
  </si>
  <si>
    <t>协会管理（1分）</t>
  </si>
  <si>
    <r>
      <rPr>
        <sz val="10"/>
        <rFont val="宋体"/>
        <family val="3"/>
        <charset val="134"/>
      </rPr>
      <t>取得省小额贷款公司协会会员资格，得1分；未取得省小额贷款公司协会会员资格，得</t>
    </r>
    <r>
      <rPr>
        <sz val="10"/>
        <rFont val="Times New Roman"/>
        <family val="1"/>
      </rPr>
      <t>0</t>
    </r>
    <r>
      <rPr>
        <sz val="10"/>
        <rFont val="宋体"/>
        <family val="3"/>
        <charset val="134"/>
      </rPr>
      <t>分。</t>
    </r>
  </si>
  <si>
    <t>风险管理得分小计</t>
  </si>
  <si>
    <t>风险管理（30分）</t>
  </si>
  <si>
    <r>
      <rPr>
        <sz val="10"/>
        <rFont val="宋体"/>
        <family val="3"/>
        <charset val="134"/>
      </rPr>
      <t>贷款五级分类（</t>
    </r>
    <r>
      <rPr>
        <sz val="10"/>
        <rFont val="Times New Roman"/>
        <family val="1"/>
      </rPr>
      <t>2</t>
    </r>
    <r>
      <rPr>
        <sz val="10"/>
        <rFont val="宋体"/>
        <family val="3"/>
        <charset val="134"/>
      </rPr>
      <t>分）</t>
    </r>
  </si>
  <si>
    <r>
      <rPr>
        <sz val="10"/>
        <rFont val="宋体"/>
        <family val="3"/>
        <charset val="134"/>
      </rPr>
      <t>贷款五级分类：按照贷款质量五级分类标准及时认定贷款类别，且分类准确，得2分；未按照贷款质量五级分类标准认定贷款类别，或虽已划分，但分类不准确，得1分；</t>
    </r>
    <r>
      <rPr>
        <sz val="10"/>
        <rFont val="宋体"/>
        <family val="3"/>
        <charset val="134"/>
      </rPr>
      <t>未对贷款进行五级分类，得0分。</t>
    </r>
  </si>
  <si>
    <r>
      <rPr>
        <sz val="10"/>
        <rFont val="Times New Roman"/>
        <family val="1"/>
      </rPr>
      <t>三查制度及执行情况（6</t>
    </r>
    <r>
      <rPr>
        <sz val="10"/>
        <rFont val="宋体"/>
        <family val="3"/>
        <charset val="134"/>
      </rPr>
      <t>分）</t>
    </r>
  </si>
  <si>
    <r>
      <rPr>
        <sz val="10"/>
        <rFont val="宋体"/>
        <family val="3"/>
        <charset val="134"/>
      </rPr>
      <t>贷前调查：（1）制定了贷前调查制度，由不少于2名调研员对借款人进行现场调研，通过对借款人的关联企业、竞争对手、相关行业协会、政府职能管理部门（如工商局、税务局、公安局）等对借款人进行外部调研，检查借款人及借款的合规性、安全性、盈利性，核实抵质押物情况，初步判断贷款的风险点及借款人的还款能力，形成贷前调查报告，得2分；（2）制定了贷前调查制度，对借款人进行现场调研，检查借款人及借款的合规性、安全性、盈利性，核实抵质押物情况，未形成贷前调查报告，得1</t>
    </r>
    <r>
      <rPr>
        <sz val="10"/>
        <rFont val="宋体"/>
        <family val="3"/>
        <charset val="134"/>
      </rPr>
      <t>分；（</t>
    </r>
    <r>
      <rPr>
        <sz val="10"/>
        <rFont val="宋体"/>
        <family val="3"/>
        <charset val="134"/>
      </rPr>
      <t>3</t>
    </r>
    <r>
      <rPr>
        <sz val="10"/>
        <rFont val="宋体"/>
        <family val="3"/>
        <charset val="134"/>
      </rPr>
      <t>）未制定贷款调查制度，未收集必要的客户资料或未按规定履行贷前调查流程（</t>
    </r>
    <r>
      <rPr>
        <sz val="10"/>
        <rFont val="宋体"/>
        <family val="3"/>
        <charset val="134"/>
      </rPr>
      <t>0</t>
    </r>
    <r>
      <rPr>
        <sz val="10"/>
        <rFont val="宋体"/>
        <family val="3"/>
        <charset val="134"/>
      </rPr>
      <t>分）</t>
    </r>
  </si>
  <si>
    <r>
      <rPr>
        <sz val="10"/>
        <rFont val="宋体"/>
        <family val="3"/>
        <charset val="134"/>
      </rPr>
      <t>贷时审查：（1）制定并严格执行贷款审贷分离和贷款审批授权制度，建立了贷款评审委员会，审查人员对调查人员提供的资料进行核实、评定，重点包括各项信贷文件、资料、手续的真实性、完整性、有效性，操作流程及各级审批是否符合公司相关管理制度的规定，复测贷款风险度，提出审核意见，按规定履行审批手续，得2分；（2）制定了贷款审贷分离、贷款审批授权和贷款评审委员会制度，但并未严格执行，得1</t>
    </r>
    <r>
      <rPr>
        <sz val="10"/>
        <rFont val="宋体"/>
        <family val="3"/>
        <charset val="134"/>
      </rPr>
      <t>分；（</t>
    </r>
    <r>
      <rPr>
        <sz val="10"/>
        <rFont val="宋体"/>
        <family val="3"/>
        <charset val="134"/>
      </rPr>
      <t>3</t>
    </r>
    <r>
      <rPr>
        <sz val="10"/>
        <rFont val="宋体"/>
        <family val="3"/>
        <charset val="134"/>
      </rPr>
      <t>）未建立贷款审贷分离和贷款审批授权制度，也未建立贷款评审委员会，且贷款发放未履行审批手续，得</t>
    </r>
    <r>
      <rPr>
        <sz val="10"/>
        <rFont val="宋体"/>
        <family val="3"/>
        <charset val="134"/>
      </rPr>
      <t>0</t>
    </r>
    <r>
      <rPr>
        <sz val="10"/>
        <rFont val="宋体"/>
        <family val="3"/>
        <charset val="134"/>
      </rPr>
      <t>分。</t>
    </r>
  </si>
  <si>
    <r>
      <rPr>
        <sz val="10"/>
        <rFont val="宋体"/>
        <family val="3"/>
        <charset val="134"/>
      </rPr>
      <t>贷后检查：（1）由专人负责贷后首次检查及贷后跟踪检查，贷后首次检查（实地检查）覆盖程度达到100%（含），贷后实地跟踪检查覆盖程度大于80%（含），且形成贷后检查报告，及时发现风险隐患并采取相应措施，得2分；（2）由专人负责贷后首次检查及贷后跟踪检查，贷后首次检查（实地检查）覆盖程度＜80%</t>
    </r>
    <r>
      <rPr>
        <sz val="10"/>
        <rFont val="宋体"/>
        <family val="3"/>
        <charset val="134"/>
      </rPr>
      <t>，贷后实地跟踪检查覆盖程度＜</t>
    </r>
    <r>
      <rPr>
        <sz val="10"/>
        <rFont val="宋体"/>
        <family val="3"/>
        <charset val="134"/>
      </rPr>
      <t>50%</t>
    </r>
    <r>
      <rPr>
        <sz val="10"/>
        <rFont val="宋体"/>
        <family val="3"/>
        <charset val="134"/>
      </rPr>
      <t>，得</t>
    </r>
    <r>
      <rPr>
        <sz val="10"/>
        <rFont val="宋体"/>
        <family val="3"/>
        <charset val="134"/>
      </rPr>
      <t>1</t>
    </r>
    <r>
      <rPr>
        <sz val="10"/>
        <rFont val="宋体"/>
        <family val="3"/>
        <charset val="134"/>
      </rPr>
      <t>分；（</t>
    </r>
    <r>
      <rPr>
        <sz val="10"/>
        <rFont val="宋体"/>
        <family val="3"/>
        <charset val="134"/>
      </rPr>
      <t>3</t>
    </r>
    <r>
      <rPr>
        <sz val="10"/>
        <rFont val="宋体"/>
        <family val="3"/>
        <charset val="134"/>
      </rPr>
      <t>）未建立贷后检查制度，或未按规定履行贷后检查流程，得</t>
    </r>
    <r>
      <rPr>
        <sz val="10"/>
        <rFont val="宋体"/>
        <family val="3"/>
        <charset val="134"/>
      </rPr>
      <t>0</t>
    </r>
    <r>
      <rPr>
        <sz val="10"/>
        <rFont val="宋体"/>
        <family val="3"/>
        <charset val="134"/>
      </rPr>
      <t>分。</t>
    </r>
  </si>
  <si>
    <r>
      <rPr>
        <sz val="10"/>
        <rFont val="宋体"/>
        <family val="3"/>
        <charset val="134"/>
      </rPr>
      <t>信用风险管理（</t>
    </r>
    <r>
      <rPr>
        <sz val="10"/>
        <rFont val="Times New Roman"/>
        <family val="1"/>
      </rPr>
      <t>6</t>
    </r>
    <r>
      <rPr>
        <sz val="10"/>
        <rFont val="宋体"/>
        <family val="3"/>
        <charset val="134"/>
      </rPr>
      <t>分）</t>
    </r>
  </si>
  <si>
    <r>
      <rPr>
        <sz val="10"/>
        <rFont val="宋体"/>
        <family val="3"/>
        <charset val="134"/>
      </rPr>
      <t>内部评级体系：（1）建立客户评级制度，构建涵盖评级流程、内部控制、评级技术、数据管理系统、评级验证和内部评级文档管理的内部评级体系，并将评级结果应用于信贷结构调整、客户准入、信贷决策、风险定价、风险预警、绩效考核等方面，并能够予以执行，得2分；（2）建立了简单的客户评级制度并执行，或建立了详细的客户评级制度但并未执行，得1</t>
    </r>
    <r>
      <rPr>
        <sz val="10"/>
        <rFont val="宋体"/>
        <family val="3"/>
        <charset val="134"/>
      </rPr>
      <t>分；（</t>
    </r>
    <r>
      <rPr>
        <sz val="10"/>
        <rFont val="宋体"/>
        <family val="3"/>
        <charset val="134"/>
      </rPr>
      <t>3</t>
    </r>
    <r>
      <rPr>
        <sz val="10"/>
        <rFont val="宋体"/>
        <family val="3"/>
        <charset val="134"/>
      </rPr>
      <t>）未建立客户评级制度，得</t>
    </r>
    <r>
      <rPr>
        <sz val="10"/>
        <rFont val="宋体"/>
        <family val="3"/>
        <charset val="134"/>
      </rPr>
      <t>0</t>
    </r>
    <r>
      <rPr>
        <sz val="10"/>
        <rFont val="宋体"/>
        <family val="3"/>
        <charset val="134"/>
      </rPr>
      <t>分。</t>
    </r>
  </si>
  <si>
    <r>
      <rPr>
        <sz val="10"/>
        <rFont val="宋体"/>
        <family val="3"/>
        <charset val="134"/>
      </rPr>
      <t>授信管理机制：（1）建立完善的授信管理机制（包括明确的授信政策、授信模型等），并能够执行，得2分；（2）建立了简单的授信管理机制并执行，或建立了详细的授信管理机制但并未执行，得1</t>
    </r>
    <r>
      <rPr>
        <sz val="10"/>
        <rFont val="宋体"/>
        <family val="3"/>
        <charset val="134"/>
      </rPr>
      <t>分；（</t>
    </r>
    <r>
      <rPr>
        <sz val="10"/>
        <rFont val="宋体"/>
        <family val="3"/>
        <charset val="134"/>
      </rPr>
      <t>3</t>
    </r>
    <r>
      <rPr>
        <sz val="10"/>
        <rFont val="宋体"/>
        <family val="3"/>
        <charset val="134"/>
      </rPr>
      <t>）无明确的授信管理机制，得</t>
    </r>
    <r>
      <rPr>
        <sz val="10"/>
        <rFont val="宋体"/>
        <family val="3"/>
        <charset val="134"/>
      </rPr>
      <t>0</t>
    </r>
    <r>
      <rPr>
        <sz val="10"/>
        <rFont val="宋体"/>
        <family val="3"/>
        <charset val="134"/>
      </rPr>
      <t>分。</t>
    </r>
  </si>
  <si>
    <t>利率定价机制：已建立科学的利率定价机制（包括明确的利率定价原则、完善的技术支持体制、符合业务特点的定价模型等），得2分；建立了简单的利率定价机制并执行，或制定了详细的利率定价机制但并未执行，得1分；无明确的利率定价机制，得0分。</t>
  </si>
  <si>
    <r>
      <rPr>
        <sz val="10"/>
        <rFont val="宋体"/>
        <family val="3"/>
        <charset val="134"/>
      </rPr>
      <t>不良贷款（</t>
    </r>
    <r>
      <rPr>
        <sz val="10"/>
        <rFont val="Times New Roman"/>
        <family val="1"/>
      </rPr>
      <t>4</t>
    </r>
    <r>
      <rPr>
        <sz val="10"/>
        <rFont val="宋体"/>
        <family val="3"/>
        <charset val="134"/>
      </rPr>
      <t>分）</t>
    </r>
  </si>
  <si>
    <r>
      <rPr>
        <sz val="10"/>
        <rFont val="宋体"/>
        <family val="3"/>
        <charset val="134"/>
      </rPr>
      <t>不良贷款率≤10%，得4分；10%＜不良贷款率＜50% 得分：（50%-实际值）/（50%-10%）×4；不良贷款率≥50%，得0分。其中：不良贷款率=期末不良贷款余额/期末贷款余额*100%，</t>
    </r>
    <r>
      <rPr>
        <sz val="10"/>
        <color rgb="FFFF0000"/>
        <rFont val="宋体"/>
        <family val="3"/>
        <charset val="134"/>
      </rPr>
      <t>展期超过1次以上的存在风险的贷款划归为不良贷款。</t>
    </r>
  </si>
  <si>
    <r>
      <rPr>
        <sz val="10"/>
        <rFont val="宋体"/>
        <family val="3"/>
        <charset val="134"/>
      </rPr>
      <t>拨备覆盖率（</t>
    </r>
    <r>
      <rPr>
        <sz val="10"/>
        <rFont val="Times New Roman"/>
        <family val="1"/>
      </rPr>
      <t>3</t>
    </r>
    <r>
      <rPr>
        <sz val="10"/>
        <rFont val="宋体"/>
        <family val="3"/>
        <charset val="134"/>
      </rPr>
      <t>分）</t>
    </r>
  </si>
  <si>
    <r>
      <rPr>
        <sz val="10"/>
        <rFont val="宋体"/>
        <family val="3"/>
        <charset val="134"/>
      </rPr>
      <t>拨备覆盖率≥</t>
    </r>
    <r>
      <rPr>
        <sz val="10"/>
        <rFont val="Times New Roman"/>
        <family val="1"/>
      </rPr>
      <t>100%</t>
    </r>
    <r>
      <rPr>
        <sz val="10"/>
        <rFont val="宋体"/>
        <family val="3"/>
        <charset val="134"/>
      </rPr>
      <t>，得</t>
    </r>
    <r>
      <rPr>
        <sz val="10"/>
        <rFont val="Times New Roman"/>
        <family val="1"/>
      </rPr>
      <t>3</t>
    </r>
    <r>
      <rPr>
        <sz val="10"/>
        <rFont val="宋体"/>
        <family val="3"/>
        <charset val="134"/>
      </rPr>
      <t>分；50%＜拨备覆盖率＜100% ，得分：（实际值</t>
    </r>
    <r>
      <rPr>
        <sz val="10"/>
        <rFont val="Times New Roman"/>
        <family val="1"/>
      </rPr>
      <t>-50%</t>
    </r>
    <r>
      <rPr>
        <sz val="10"/>
        <rFont val="宋体"/>
        <family val="3"/>
        <charset val="134"/>
      </rPr>
      <t>）</t>
    </r>
    <r>
      <rPr>
        <sz val="10"/>
        <rFont val="Times New Roman"/>
        <family val="1"/>
      </rPr>
      <t>/</t>
    </r>
    <r>
      <rPr>
        <sz val="10"/>
        <rFont val="宋体"/>
        <family val="3"/>
        <charset val="134"/>
      </rPr>
      <t>（</t>
    </r>
    <r>
      <rPr>
        <sz val="10"/>
        <rFont val="Times New Roman"/>
        <family val="1"/>
      </rPr>
      <t>100%-50%</t>
    </r>
    <r>
      <rPr>
        <sz val="10"/>
        <rFont val="宋体"/>
        <family val="3"/>
        <charset val="134"/>
      </rPr>
      <t>）</t>
    </r>
    <r>
      <rPr>
        <sz val="10"/>
        <rFont val="Times New Roman"/>
        <family val="1"/>
      </rPr>
      <t>×3</t>
    </r>
    <r>
      <rPr>
        <sz val="10"/>
        <rFont val="宋体"/>
        <family val="3"/>
        <charset val="134"/>
      </rPr>
      <t>；拨备覆盖率</t>
    </r>
    <r>
      <rPr>
        <sz val="10"/>
        <rFont val="宋体"/>
        <family val="3"/>
        <charset val="134"/>
      </rPr>
      <t>≤</t>
    </r>
    <r>
      <rPr>
        <sz val="10"/>
        <rFont val="Times New Roman"/>
        <family val="1"/>
      </rPr>
      <t>50%</t>
    </r>
    <r>
      <rPr>
        <sz val="10"/>
        <rFont val="宋体"/>
        <family val="3"/>
        <charset val="134"/>
      </rPr>
      <t>，得</t>
    </r>
    <r>
      <rPr>
        <sz val="10"/>
        <rFont val="Times New Roman"/>
        <family val="1"/>
      </rPr>
      <t>0</t>
    </r>
    <r>
      <rPr>
        <sz val="10"/>
        <rFont val="宋体"/>
        <family val="3"/>
        <charset val="134"/>
      </rPr>
      <t>分。其中：拨备覆盖率=（一般准备</t>
    </r>
    <r>
      <rPr>
        <sz val="10"/>
        <rFont val="宋体"/>
        <family val="3"/>
        <charset val="134"/>
      </rPr>
      <t>+</t>
    </r>
    <r>
      <rPr>
        <sz val="10"/>
        <rFont val="宋体"/>
        <family val="3"/>
        <charset val="134"/>
      </rPr>
      <t>专项准备</t>
    </r>
    <r>
      <rPr>
        <sz val="10"/>
        <rFont val="宋体"/>
        <family val="3"/>
        <charset val="134"/>
      </rPr>
      <t>+</t>
    </r>
    <r>
      <rPr>
        <sz val="10"/>
        <rFont val="宋体"/>
        <family val="3"/>
        <charset val="134"/>
      </rPr>
      <t>特种准备</t>
    </r>
    <r>
      <rPr>
        <sz val="10"/>
        <rFont val="宋体"/>
        <family val="3"/>
        <charset val="134"/>
      </rPr>
      <t>)/(</t>
    </r>
    <r>
      <rPr>
        <sz val="10"/>
        <rFont val="宋体"/>
        <family val="3"/>
        <charset val="134"/>
      </rPr>
      <t>次级类贷款</t>
    </r>
    <r>
      <rPr>
        <sz val="10"/>
        <rFont val="宋体"/>
        <family val="3"/>
        <charset val="134"/>
      </rPr>
      <t>+</t>
    </r>
    <r>
      <rPr>
        <sz val="10"/>
        <rFont val="宋体"/>
        <family val="3"/>
        <charset val="134"/>
      </rPr>
      <t>可疑类贷款</t>
    </r>
    <r>
      <rPr>
        <sz val="10"/>
        <rFont val="宋体"/>
        <family val="3"/>
        <charset val="134"/>
      </rPr>
      <t>+</t>
    </r>
    <r>
      <rPr>
        <sz val="10"/>
        <rFont val="宋体"/>
        <family val="3"/>
        <charset val="134"/>
      </rPr>
      <t>损失类贷款）×</t>
    </r>
    <r>
      <rPr>
        <sz val="10"/>
        <rFont val="宋体"/>
        <family val="3"/>
        <charset val="134"/>
      </rPr>
      <t>100%</t>
    </r>
  </si>
  <si>
    <r>
      <rPr>
        <sz val="8"/>
        <rFont val="Times New Roman"/>
        <family val="1"/>
      </rPr>
      <t>(</t>
    </r>
    <r>
      <rPr>
        <sz val="8"/>
        <rFont val="宋体"/>
        <family val="3"/>
        <charset val="134"/>
      </rPr>
      <t>一般准备</t>
    </r>
    <r>
      <rPr>
        <sz val="8"/>
        <rFont val="Times New Roman"/>
        <family val="1"/>
      </rPr>
      <t>+</t>
    </r>
    <r>
      <rPr>
        <sz val="8"/>
        <rFont val="宋体"/>
        <family val="3"/>
        <charset val="134"/>
      </rPr>
      <t>专项准备</t>
    </r>
    <r>
      <rPr>
        <sz val="8"/>
        <rFont val="Times New Roman"/>
        <family val="1"/>
      </rPr>
      <t>+</t>
    </r>
    <r>
      <rPr>
        <sz val="8"/>
        <rFont val="宋体"/>
        <family val="3"/>
        <charset val="134"/>
      </rPr>
      <t>特种准备</t>
    </r>
    <r>
      <rPr>
        <sz val="8"/>
        <rFont val="Times New Roman"/>
        <family val="1"/>
      </rPr>
      <t>)/(</t>
    </r>
    <r>
      <rPr>
        <sz val="8"/>
        <rFont val="宋体"/>
        <family val="3"/>
        <charset val="134"/>
      </rPr>
      <t>次级类贷款</t>
    </r>
    <r>
      <rPr>
        <sz val="8"/>
        <rFont val="Times New Roman"/>
        <family val="1"/>
      </rPr>
      <t>+</t>
    </r>
    <r>
      <rPr>
        <sz val="8"/>
        <rFont val="宋体"/>
        <family val="3"/>
        <charset val="134"/>
      </rPr>
      <t>可疑类贷款</t>
    </r>
    <r>
      <rPr>
        <sz val="8"/>
        <rFont val="Times New Roman"/>
        <family val="1"/>
      </rPr>
      <t>+</t>
    </r>
    <r>
      <rPr>
        <sz val="8"/>
        <rFont val="宋体"/>
        <family val="3"/>
        <charset val="134"/>
      </rPr>
      <t>损失类贷款</t>
    </r>
    <r>
      <rPr>
        <sz val="8"/>
        <rFont val="Times New Roman"/>
        <family val="1"/>
      </rPr>
      <t>)×100%</t>
    </r>
  </si>
  <si>
    <t>贷款投放（3分）</t>
  </si>
  <si>
    <t>未在国家限制行业或监管部门禁止投放的领域开展贷款业务的，得3分；在国家限制行业或监管部门禁止投放的领域开展贷款业务的，每笔减1分，减到0分为止。</t>
  </si>
  <si>
    <t>客户集中度（2分）</t>
  </si>
  <si>
    <t>各项贷款均满足对同一借款人贷款余额＜净资产10%，且对同一借款人及其关联方贷款余额＜净资产15%，得2分；不满足上述任何一项的，得0分。</t>
  </si>
  <si>
    <r>
      <rPr>
        <sz val="10"/>
        <rFont val="宋体"/>
        <family val="3"/>
        <charset val="134"/>
      </rPr>
      <t>单一行业贷款占比（</t>
    </r>
    <r>
      <rPr>
        <sz val="10"/>
        <rFont val="Times New Roman"/>
        <family val="1"/>
      </rPr>
      <t>2</t>
    </r>
    <r>
      <rPr>
        <sz val="10"/>
        <rFont val="宋体"/>
        <family val="3"/>
        <charset val="134"/>
      </rPr>
      <t>分）</t>
    </r>
  </si>
  <si>
    <r>
      <rPr>
        <sz val="10"/>
        <rFont val="宋体"/>
        <family val="3"/>
        <charset val="134"/>
      </rPr>
      <t>单一行业贷款占比≤30%，得2分；30%＜单一行业贷款占比＜50% 得分：（实际值-50%）/（30%-50%）×2；单一行业贷款占比≥50%，得0分。</t>
    </r>
    <r>
      <rPr>
        <sz val="10"/>
        <color rgb="FFFF0000"/>
        <rFont val="宋体"/>
        <family val="3"/>
        <charset val="134"/>
      </rPr>
      <t>（标准值的来源？）</t>
    </r>
    <r>
      <rPr>
        <sz val="10"/>
        <rFont val="宋体"/>
        <family val="3"/>
        <charset val="134"/>
      </rPr>
      <t>其中：单一行业贷款占比=期末最大贷款投放行业的贷款余额/期末净资产×100%</t>
    </r>
  </si>
  <si>
    <r>
      <rPr>
        <sz val="8"/>
        <rFont val="宋体"/>
        <family val="3"/>
        <charset val="134"/>
      </rPr>
      <t>期末最大贷款投放行业贷款余额</t>
    </r>
    <r>
      <rPr>
        <sz val="8"/>
        <rFont val="Times New Roman"/>
        <family val="1"/>
      </rPr>
      <t>/</t>
    </r>
    <r>
      <rPr>
        <sz val="8"/>
        <rFont val="宋体"/>
        <family val="3"/>
        <charset val="134"/>
      </rPr>
      <t>期末净资产</t>
    </r>
    <r>
      <rPr>
        <sz val="8"/>
        <rFont val="Times New Roman"/>
        <family val="1"/>
      </rPr>
      <t>×100%</t>
    </r>
  </si>
  <si>
    <r>
      <rPr>
        <sz val="10"/>
        <rFont val="宋体"/>
        <family val="3"/>
        <charset val="134"/>
      </rPr>
      <t>前十大客户贷款占比</t>
    </r>
    <r>
      <rPr>
        <sz val="10"/>
        <rFont val="Times New Roman"/>
        <family val="1"/>
      </rPr>
      <t>(2</t>
    </r>
    <r>
      <rPr>
        <sz val="10"/>
        <rFont val="宋体"/>
        <family val="3"/>
        <charset val="134"/>
      </rPr>
      <t>分</t>
    </r>
    <r>
      <rPr>
        <sz val="10"/>
        <rFont val="Times New Roman"/>
        <family val="1"/>
      </rPr>
      <t>)</t>
    </r>
  </si>
  <si>
    <r>
      <rPr>
        <sz val="10"/>
        <rFont val="宋体"/>
        <family val="3"/>
        <charset val="134"/>
      </rPr>
      <t>前十大客户贷款占比≤40%，得2分；40%＜前十大客户贷款占比＜60% 得分：（60%-实际值）/（60%-40%）×2；前十大客户贷款占比≥60%，得0分。</t>
    </r>
    <r>
      <rPr>
        <sz val="10"/>
        <color rgb="FFFF0000"/>
        <rFont val="宋体"/>
        <family val="3"/>
        <charset val="134"/>
      </rPr>
      <t>（标准值的来源？）</t>
    </r>
    <r>
      <rPr>
        <sz val="10"/>
        <rFont val="宋体"/>
        <family val="3"/>
        <charset val="134"/>
      </rPr>
      <t>其中：前十大客户贷款占比=期末最大十家客户贷款余额/期末净资产×100%</t>
    </r>
  </si>
  <si>
    <t>财务管理得分小计</t>
  </si>
  <si>
    <r>
      <rPr>
        <sz val="10"/>
        <rFont val="宋体"/>
        <family val="3"/>
        <charset val="134"/>
      </rPr>
      <t>财务管理（</t>
    </r>
    <r>
      <rPr>
        <sz val="10"/>
        <rFont val="Times New Roman"/>
        <family val="1"/>
      </rPr>
      <t>15</t>
    </r>
    <r>
      <rPr>
        <sz val="10"/>
        <rFont val="宋体"/>
        <family val="3"/>
        <charset val="134"/>
      </rPr>
      <t>分）</t>
    </r>
  </si>
  <si>
    <t>年度财务报表：年度财务报表经有资质会计师事务所审计并出具无保留意见审计报告的，得3分；经有资质会计师事务所审计并出具有保留意见审计报告的，得1分；经有资质会计师事务所审计无法或拒绝出具审计意见的，或未经审计的，得0分。</t>
  </si>
  <si>
    <r>
      <rPr>
        <sz val="10"/>
        <rFont val="宋体"/>
        <family val="3"/>
        <charset val="134"/>
      </rPr>
      <t>资本周转率（</t>
    </r>
    <r>
      <rPr>
        <sz val="10"/>
        <rFont val="Times New Roman"/>
        <family val="1"/>
      </rPr>
      <t>3</t>
    </r>
    <r>
      <rPr>
        <sz val="10"/>
        <rFont val="宋体"/>
        <family val="3"/>
        <charset val="134"/>
      </rPr>
      <t>分）</t>
    </r>
  </si>
  <si>
    <r>
      <rPr>
        <sz val="10"/>
        <rFont val="宋体"/>
        <family val="3"/>
        <charset val="134"/>
      </rPr>
      <t>资本周转率≥</t>
    </r>
    <r>
      <rPr>
        <sz val="10"/>
        <rFont val="Times New Roman"/>
        <family val="1"/>
      </rPr>
      <t>1</t>
    </r>
    <r>
      <rPr>
        <sz val="10"/>
        <rFont val="宋体"/>
        <family val="3"/>
        <charset val="134"/>
      </rPr>
      <t>次，得</t>
    </r>
    <r>
      <rPr>
        <sz val="10"/>
        <rFont val="Times New Roman"/>
        <family val="1"/>
      </rPr>
      <t>3</t>
    </r>
    <r>
      <rPr>
        <sz val="10"/>
        <rFont val="宋体"/>
        <family val="3"/>
        <charset val="134"/>
      </rPr>
      <t>分；0.5次≤资本周转率＜1次得分：（实际值</t>
    </r>
    <r>
      <rPr>
        <sz val="10"/>
        <rFont val="Times New Roman"/>
        <family val="1"/>
      </rPr>
      <t>-0.5</t>
    </r>
    <r>
      <rPr>
        <sz val="10"/>
        <rFont val="宋体"/>
        <family val="3"/>
        <charset val="134"/>
      </rPr>
      <t>）</t>
    </r>
    <r>
      <rPr>
        <sz val="10"/>
        <rFont val="Times New Roman"/>
        <family val="1"/>
      </rPr>
      <t>/</t>
    </r>
    <r>
      <rPr>
        <sz val="10"/>
        <rFont val="宋体"/>
        <family val="3"/>
        <charset val="134"/>
      </rPr>
      <t>（</t>
    </r>
    <r>
      <rPr>
        <sz val="10"/>
        <rFont val="Times New Roman"/>
        <family val="1"/>
      </rPr>
      <t>1-0.5</t>
    </r>
    <r>
      <rPr>
        <sz val="10"/>
        <rFont val="宋体"/>
        <family val="3"/>
        <charset val="134"/>
      </rPr>
      <t>）</t>
    </r>
    <r>
      <rPr>
        <sz val="10"/>
        <rFont val="Times New Roman"/>
        <family val="1"/>
      </rPr>
      <t>×3</t>
    </r>
    <r>
      <rPr>
        <sz val="10"/>
        <rFont val="宋体"/>
        <family val="3"/>
        <charset val="134"/>
      </rPr>
      <t>；资本周转率＜</t>
    </r>
    <r>
      <rPr>
        <sz val="10"/>
        <rFont val="Times New Roman"/>
        <family val="1"/>
      </rPr>
      <t>0.5</t>
    </r>
    <r>
      <rPr>
        <sz val="10"/>
        <rFont val="宋体"/>
        <family val="3"/>
        <charset val="134"/>
      </rPr>
      <t>次，得</t>
    </r>
    <r>
      <rPr>
        <sz val="10"/>
        <rFont val="Times New Roman"/>
        <family val="1"/>
      </rPr>
      <t>0</t>
    </r>
    <r>
      <rPr>
        <sz val="10"/>
        <rFont val="宋体"/>
        <family val="3"/>
        <charset val="134"/>
      </rPr>
      <t>分。其中：资本周转率=当年贷款发生额/【（期初净资产+期末净资产）/2】</t>
    </r>
  </si>
  <si>
    <t>专户管理（2分）</t>
  </si>
  <si>
    <t>信贷资金专户存管，且无坐支现金、借用个人账户收放贷款行为，得2分；存在任何一项，均得0分。</t>
  </si>
  <si>
    <r>
      <rPr>
        <sz val="10"/>
        <rFont val="宋体"/>
        <family val="3"/>
        <charset val="134"/>
      </rPr>
      <t>账外经营（</t>
    </r>
    <r>
      <rPr>
        <sz val="10"/>
        <rFont val="Times New Roman"/>
        <family val="1"/>
      </rPr>
      <t>1</t>
    </r>
    <r>
      <rPr>
        <sz val="10"/>
        <rFont val="宋体"/>
        <family val="3"/>
        <charset val="134"/>
      </rPr>
      <t>分）</t>
    </r>
  </si>
  <si>
    <t>无账外经营行为，得1分；有账外经营行为，得0分。</t>
  </si>
  <si>
    <r>
      <rPr>
        <sz val="10"/>
        <rFont val="宋体"/>
        <family val="3"/>
        <charset val="134"/>
      </rPr>
      <t>盈利能力（</t>
    </r>
    <r>
      <rPr>
        <sz val="10"/>
        <rFont val="Times New Roman"/>
        <family val="1"/>
      </rPr>
      <t>4</t>
    </r>
    <r>
      <rPr>
        <sz val="10"/>
        <rFont val="宋体"/>
        <family val="3"/>
        <charset val="134"/>
      </rPr>
      <t>分）</t>
    </r>
  </si>
  <si>
    <r>
      <rPr>
        <sz val="10"/>
        <rFont val="宋体"/>
        <family val="3"/>
        <charset val="134"/>
      </rPr>
      <t>净资产收益率≥5%，得3分；</t>
    </r>
    <r>
      <rPr>
        <sz val="10"/>
        <color rgb="FFFF0000"/>
        <rFont val="宋体"/>
        <family val="3"/>
        <charset val="134"/>
      </rPr>
      <t>0＜</t>
    </r>
    <r>
      <rPr>
        <sz val="10"/>
        <rFont val="宋体"/>
        <family val="3"/>
        <charset val="134"/>
      </rPr>
      <t>净资产收益率＜5%，得分为：实际值/5%×3；</t>
    </r>
    <r>
      <rPr>
        <sz val="10"/>
        <color rgb="FFFF0000"/>
        <rFont val="宋体"/>
        <family val="3"/>
        <charset val="134"/>
      </rPr>
      <t>净资产收益率≤0，得0分。</t>
    </r>
    <r>
      <rPr>
        <sz val="10"/>
        <rFont val="宋体"/>
        <family val="3"/>
        <charset val="134"/>
      </rPr>
      <t>其中：净资产收益率=净利润/【(期初所有者权益余额+期末所有者权益余额）/2】×100%，</t>
    </r>
  </si>
  <si>
    <r>
      <rPr>
        <sz val="10"/>
        <rFont val="宋体"/>
        <family val="3"/>
        <charset val="134"/>
      </rPr>
      <t>本年营业收入增长率≥3%，</t>
    </r>
    <r>
      <rPr>
        <sz val="10"/>
        <color rgb="FFFF0000"/>
        <rFont val="宋体"/>
        <family val="3"/>
        <charset val="134"/>
      </rPr>
      <t>得1分</t>
    </r>
    <r>
      <rPr>
        <sz val="10"/>
        <rFont val="宋体"/>
        <family val="3"/>
        <charset val="134"/>
      </rPr>
      <t>；</t>
    </r>
    <r>
      <rPr>
        <sz val="10"/>
        <color rgb="FFFF0000"/>
        <rFont val="宋体"/>
        <family val="3"/>
        <charset val="134"/>
      </rPr>
      <t>0＜</t>
    </r>
    <r>
      <rPr>
        <sz val="10"/>
        <rFont val="宋体"/>
        <family val="3"/>
        <charset val="134"/>
      </rPr>
      <t>本年营业收入增长率＜3%，得分为：实际值/3%×1；</t>
    </r>
    <r>
      <rPr>
        <sz val="10"/>
        <color rgb="FFFF0000"/>
        <rFont val="宋体"/>
        <family val="3"/>
        <charset val="134"/>
      </rPr>
      <t>本年营业收入增长率≤0，得0分。</t>
    </r>
    <r>
      <rPr>
        <sz val="10"/>
        <rFont val="宋体"/>
        <family val="3"/>
        <charset val="134"/>
      </rPr>
      <t>其中：本年营业收入增长率=（</t>
    </r>
    <r>
      <rPr>
        <sz val="10"/>
        <color rgb="FFFF0000"/>
        <rFont val="宋体"/>
        <family val="3"/>
        <charset val="134"/>
      </rPr>
      <t>本年</t>
    </r>
    <r>
      <rPr>
        <sz val="10"/>
        <rFont val="宋体"/>
        <family val="3"/>
        <charset val="134"/>
      </rPr>
      <t>营业收入-</t>
    </r>
    <r>
      <rPr>
        <sz val="10"/>
        <color rgb="FFFF0000"/>
        <rFont val="宋体"/>
        <family val="3"/>
        <charset val="134"/>
      </rPr>
      <t>上年</t>
    </r>
    <r>
      <rPr>
        <sz val="10"/>
        <rFont val="宋体"/>
        <family val="3"/>
        <charset val="134"/>
      </rPr>
      <t>营业收入）/</t>
    </r>
    <r>
      <rPr>
        <sz val="10"/>
        <color rgb="FFFF0000"/>
        <rFont val="宋体"/>
        <family val="3"/>
        <charset val="134"/>
      </rPr>
      <t>上年</t>
    </r>
    <r>
      <rPr>
        <sz val="10"/>
        <rFont val="宋体"/>
        <family val="3"/>
        <charset val="134"/>
      </rPr>
      <t>营业收入×100%。</t>
    </r>
  </si>
  <si>
    <r>
      <rPr>
        <sz val="10"/>
        <color rgb="FFFF0000"/>
        <rFont val="宋体"/>
        <family val="3"/>
        <charset val="134"/>
      </rPr>
      <t>纳税情况</t>
    </r>
    <r>
      <rPr>
        <sz val="10"/>
        <color rgb="FFFF0000"/>
        <rFont val="Times New Roman"/>
        <family val="1"/>
      </rPr>
      <t>(2</t>
    </r>
    <r>
      <rPr>
        <sz val="10"/>
        <color rgb="FFFF0000"/>
        <rFont val="宋体"/>
        <family val="3"/>
        <charset val="134"/>
      </rPr>
      <t>分）</t>
    </r>
  </si>
  <si>
    <t>足额纳税比率≥100%，得2分；未足额纳税，得0分。其中：足额纳税比率=当年实际纳税额/当年应纳税额。</t>
  </si>
  <si>
    <r>
      <rPr>
        <sz val="8"/>
        <color rgb="FFFF0000"/>
        <rFont val="宋体"/>
        <family val="3"/>
        <charset val="134"/>
      </rPr>
      <t>当年实际纳税额</t>
    </r>
    <r>
      <rPr>
        <sz val="8"/>
        <color rgb="FFFF0000"/>
        <rFont val="Times New Roman"/>
        <family val="1"/>
      </rPr>
      <t>/</t>
    </r>
    <r>
      <rPr>
        <sz val="8"/>
        <color rgb="FFFF0000"/>
        <rFont val="宋体"/>
        <family val="3"/>
        <charset val="134"/>
      </rPr>
      <t>当年应纳税额</t>
    </r>
  </si>
  <si>
    <t>接受监管得分小计</t>
  </si>
  <si>
    <r>
      <rPr>
        <sz val="10"/>
        <rFont val="宋体"/>
        <family val="3"/>
        <charset val="134"/>
      </rPr>
      <t>接受监管（</t>
    </r>
    <r>
      <rPr>
        <sz val="10"/>
        <rFont val="Times New Roman"/>
        <family val="1"/>
      </rPr>
      <t>10</t>
    </r>
    <r>
      <rPr>
        <sz val="10"/>
        <rFont val="宋体"/>
        <family val="3"/>
        <charset val="134"/>
      </rPr>
      <t>分）</t>
    </r>
  </si>
  <si>
    <t>擅自变更（2分）</t>
  </si>
  <si>
    <r>
      <rPr>
        <sz val="10"/>
        <rFont val="宋体"/>
        <family val="3"/>
        <charset val="134"/>
      </rPr>
      <t>依法依规申报审批事项的，得2分；否则，得</t>
    </r>
    <r>
      <rPr>
        <sz val="10"/>
        <rFont val="宋体"/>
        <family val="3"/>
        <charset val="134"/>
      </rPr>
      <t>0</t>
    </r>
    <r>
      <rPr>
        <sz val="10"/>
        <rFont val="宋体"/>
        <family val="3"/>
        <charset val="134"/>
      </rPr>
      <t>分。</t>
    </r>
  </si>
  <si>
    <t>信息报送（1分）</t>
  </si>
  <si>
    <t>按监管要求及时、准确报送数据信息、经营报告、财务报告、专户报告及银行流水等相关资料，得1分；不按规定上报的，得0分。</t>
  </si>
  <si>
    <t>使用信息系统（2分）</t>
  </si>
  <si>
    <t>（1）使用监管信息系统进行业务管理，且录入的各项信息、资料均及时、真实、准确、完整，得2分；（2）使用监管信息系统进行业务管理，但存在个别信息录入不及时、不准确或不完整情况的，得1分；（3）未开通或者未使用监管信息系统进行业务管理，得0分。</t>
  </si>
  <si>
    <t>接受监督检查（2分）</t>
  </si>
  <si>
    <r>
      <rPr>
        <sz val="10"/>
        <rFont val="宋体"/>
        <family val="3"/>
        <charset val="134"/>
      </rPr>
      <t>积极主动配合监管部门监督检查，并全面、真实、完整提供资料的，得2分；能够配合监管部门监督检查，</t>
    </r>
    <r>
      <rPr>
        <sz val="10"/>
        <color rgb="FFFF0000"/>
        <rFont val="宋体"/>
        <family val="3"/>
        <charset val="134"/>
      </rPr>
      <t>但</t>
    </r>
    <r>
      <rPr>
        <sz val="10"/>
        <rFont val="宋体"/>
        <family val="3"/>
        <charset val="134"/>
      </rPr>
      <t>提供的资料存在瑕疵的，得1分；不配合监管部门监督检查的，得0分。</t>
    </r>
  </si>
  <si>
    <t>违规整改（2分）</t>
  </si>
  <si>
    <t>按照监管部门下达的整改通知书要求，积极完成整改工作，得2分；虽积极整改但不合格，或者未积极整改的，得0分。</t>
  </si>
  <si>
    <t>投诉举报（1分）</t>
  </si>
  <si>
    <r>
      <rPr>
        <sz val="10"/>
        <rFont val="宋体"/>
        <family val="3"/>
        <charset val="134"/>
      </rPr>
      <t>无投诉举报案件</t>
    </r>
    <r>
      <rPr>
        <sz val="10"/>
        <rFont val="宋体"/>
        <family val="3"/>
        <charset val="134"/>
      </rPr>
      <t>，得1分；有投诉举报案件且经查核属实的，得0分。</t>
    </r>
  </si>
  <si>
    <t>非法集资和吸收公众存款的；使用非法手段催债或者指使他人非法催债的；涉黑涉恶的；被认定为“空壳”公司的；转让或变相转让、出租、出借小额贷款公司牌照；存在其他重大违法违规行为的。</t>
  </si>
  <si>
    <t>实收资本≥10000万元，得2分；5000万元≤实收资本＜10000万元，得分：1+（实际值-5000）/（10000-5000）；实收资本＜5000万元，得0分。</t>
  </si>
  <si>
    <t>年资本增长率≥3%，得1分；0%＜年资本增长率＜3%，得分：（实际值-0%）/（3%-0%）×1；年资本增长率≤0%，得0分。其中：年资本增长率=（年末所有者权益-年初所有者权益）/年初所有者权益×100%</t>
  </si>
  <si>
    <t>主发起人背景：主发起人为上市公司，得1分；主发起人为其他企业，且资产总额在1亿元以上，得0.7分；主发起人为其他企业，且资产总额在1亿元以下，得0.3分。</t>
  </si>
  <si>
    <t>主发起人信誉：人民银行征信系统的信用报告正常，且不存在失信、行政处罚或强制执行的涉案情况，得1分；人民银行征信系统的信用报告有不良信用记录（包括大额贷款到期未还、恶意拖欠贷款本息1个月以上），或存在失信、行政处罚或强制执行的涉案情况，得0分。</t>
  </si>
  <si>
    <t>法人治理：（1）公司为股份有限公司的，制定了公司章程，并建立“三会一层”的法人治理结构以及董事会议事制度、股东会议事制度、监事会议事制度，依据公司章程规定召开“三会”且会议记录完整；公司为有限责任公司的，制定了公司章程，设立股东会、董事会（或执行董事）、监事会（或监事）以及相应的议事制度，依据公司章程定期召开相关会议，且会议记录完整，得1分；（2）公司为股份有限公司的，制定了公司章程，并建立“三会一层”的法人治理结构以及董事会议事制度、股东会议事制度、监事会议事制度，但未依据公司章程规定召开“三会”或会议记录不完整；公司为有限责任公司的，制定了公司章程，设立股东会、董事会（或执行董事）、监事会（或监事）以及相应的议事制度，但未依据公司章程定期召开相关会议，或会议记录不完整，得0.5分；（3）公司为股份有限公司的，未建立“三会一层”的法人治理结构和董事会议事制度、股东会议事制度、监事会议事制度，且不能按照公司章程规定召开“三会”，相关会议记录不完整；公司为有限责任公司的，未设立股东会、董事会（或执行董事）、监事会（或监事）以及相关议事制度，且不能按公司章程规定召开相关会议，相关会议记录不完整，得0分。</t>
  </si>
  <si>
    <t>机构设置：（1）公司设有信贷业务部、风险控制部、财务部、综合管理部等必要部门，且信贷业务部至少2人、风险控制部至少1人、财务部至少2人、综合管理部至少1人；部门职责界定清晰，得2分；（2）公司设有信贷业务部、风险控制部、财务部、综合管理部等必要部门；但各部门人员配备不足；部门职责界定基本清晰，得1分；（3）公司缺少信贷业务部、风险控制部、财务部、综合管理部等必要部门，且各部门人员配备严重不足，部门职责界定不清晰，得0分。</t>
  </si>
  <si>
    <t>档案管理：（1）有专门档案管理部门，档案管理规范，每笔贷款都做到有据可查，归档资料覆盖信贷业务受理、调查、审批、发放、贷后管理等全部流程，对存档资料进行及时分析，为保证信贷资产安全性提供依据，得1分；（2）设有专职档案管理人员，每笔贷款都做到有据可查，但归档资料仅覆盖信贷业务受理、调查、审批、发放等部分流程，得0.5分；（3）未设置专职档案管理人员，档案资料没有统一管理，得0分。</t>
  </si>
  <si>
    <t>信用贷款比率≥20%，得2分；0≤信用贷款比率＜20%，得分为：实际值/20%×2；无信用贷款，得0分。其中：信用贷款比率=期末信用贷款余额/期末贷款余额*100%</t>
  </si>
  <si>
    <t>足额缴纳注册资本，得1分；未足额缴纳注册资本，得0分。</t>
  </si>
  <si>
    <t>贷款五级分类：按照贷款质量五级分类标准及时认定贷款类别，且分类准确，得2分；未按照贷款质量五级分类标准认定贷款类别，或虽已划分，但分类不准确，得1分；未对贷款进行五级分类，得0分。</t>
  </si>
  <si>
    <t>贷后检查：（1）由专人负责贷后首次检查及贷后跟踪检查，贷后首次检查（实地检查）覆盖程度达到100%（含），贷后实地跟踪检查覆盖程度大于80%（含），且形成贷后检查报告，及时发现风险隐患并采取相应措施，得2分；（2）由专人负责贷后首次检查及贷后跟踪检查，贷后首次检查（实地检查）覆盖程度＜80%，贷后实地跟踪检查覆盖程度＜50%，得1分；（3）未建立贷后检查制度，或未按规定履行贷后检查流程，得0分。</t>
  </si>
  <si>
    <t>内部评级体系：（1）建立客户评级制度，构建涵盖评级流程、内部控制、评级技术、数据管理系统、评级验证和内部评级文档管理的内部评级体系，并将评级结果应用于信贷结构调整、客户准入、信贷决策、风险定价、风险预警、绩效考核等方面，并能够予以执行，得2分；（2）建立了简单的客户评级制度并执行，或建立了详细的客户评级制度但并未执行，得1分；（3）未建立客户评级制度，得0分。</t>
  </si>
  <si>
    <t>授信管理机制：（1）建立完善的授信管理机制（包括明确的授信政策、授信模型等），并能够执行，得2分；（2）建立了简单的授信管理机制并执行，或建立了详细的授信管理机制但并未执行，得1分；（3）无明确的授信管理机制，得0分。</t>
  </si>
  <si>
    <t>净资产收益率≥5%，得3分；0＜净资产收益率＜5%，得分为：实际值/5%×3；净资产收益率≤0，得0分。其中：净资产收益率=净利润/【(期初所有者权益余额+期末所有者权益余额）/2】×100%，</t>
  </si>
  <si>
    <t>贷款损失准备充足率≥100%，得2分；0%＜贷款损失准备充足率＜100%，得1分；未计提，得0分。其中：贷款损失准备充足率=实际计提贷款损失准备/应计提贷款损失准备*100%，一般损失准备不得低于年末贷款余额1%；专项损失准备按关注2%，次级25%，可疑50%，损失100%计提。</t>
    <phoneticPr fontId="35" type="noConversion"/>
  </si>
  <si>
    <r>
      <t>树立服务实体经济的经营理念：（</t>
    </r>
    <r>
      <rPr>
        <sz val="10"/>
        <rFont val="Times New Roman"/>
        <family val="1"/>
      </rPr>
      <t>1</t>
    </r>
    <r>
      <rPr>
        <sz val="10"/>
        <rFont val="宋体"/>
        <family val="3"/>
        <charset val="134"/>
      </rPr>
      <t>）有明确的年度经营和风险管理目标以及长期战略发展规划，制定了实现年度经营目标的调整方案、保障措施和应急措施；且年度经营目标完成率均达到</t>
    </r>
    <r>
      <rPr>
        <sz val="10"/>
        <rFont val="Times New Roman"/>
        <family val="1"/>
      </rPr>
      <t>95%</t>
    </r>
    <r>
      <rPr>
        <sz val="10"/>
        <rFont val="宋体"/>
        <family val="3"/>
        <charset val="134"/>
      </rPr>
      <t>（含）以上，得</t>
    </r>
    <r>
      <rPr>
        <sz val="10"/>
        <rFont val="Times New Roman"/>
        <family val="1"/>
      </rPr>
      <t>1</t>
    </r>
    <r>
      <rPr>
        <sz val="10"/>
        <rFont val="宋体"/>
        <family val="3"/>
        <charset val="134"/>
      </rPr>
      <t>分；（</t>
    </r>
    <r>
      <rPr>
        <sz val="10"/>
        <rFont val="Times New Roman"/>
        <family val="1"/>
      </rPr>
      <t>2</t>
    </r>
    <r>
      <rPr>
        <sz val="10"/>
        <rFont val="宋体"/>
        <family val="3"/>
        <charset val="134"/>
      </rPr>
      <t>）有明确的年度经营和风险管理目标以及长期战略发展规划，制定了实现年度经营目标的调整方案、保障措施和应急措施；且年度经营目标完成率均达到</t>
    </r>
    <r>
      <rPr>
        <sz val="10"/>
        <rFont val="Times New Roman"/>
        <family val="1"/>
      </rPr>
      <t>80%</t>
    </r>
    <r>
      <rPr>
        <sz val="10"/>
        <rFont val="宋体"/>
        <family val="3"/>
        <charset val="134"/>
      </rPr>
      <t>（含）</t>
    </r>
    <r>
      <rPr>
        <sz val="10"/>
        <rFont val="Times New Roman"/>
        <family val="1"/>
      </rPr>
      <t>-95%</t>
    </r>
    <r>
      <rPr>
        <sz val="10"/>
        <rFont val="宋体"/>
        <family val="3"/>
        <charset val="134"/>
      </rPr>
      <t>，得</t>
    </r>
    <r>
      <rPr>
        <sz val="10"/>
        <rFont val="Times New Roman"/>
        <family val="1"/>
      </rPr>
      <t>0.5</t>
    </r>
    <r>
      <rPr>
        <sz val="10"/>
        <rFont val="宋体"/>
        <family val="3"/>
        <charset val="134"/>
      </rPr>
      <t>分；（</t>
    </r>
    <r>
      <rPr>
        <sz val="10"/>
        <rFont val="Times New Roman"/>
        <family val="1"/>
      </rPr>
      <t>3</t>
    </r>
    <r>
      <rPr>
        <sz val="10"/>
        <rFont val="宋体"/>
        <family val="3"/>
        <charset val="134"/>
      </rPr>
      <t>）未制定或制定的年度经营目标和长期战略发展规划与公司现状脱节，且没有制定实现年度经营目标的调整方案、保障措施和应急措施，年度经营目标完成率低于</t>
    </r>
    <r>
      <rPr>
        <sz val="10"/>
        <rFont val="Times New Roman"/>
        <family val="1"/>
      </rPr>
      <t>80%</t>
    </r>
    <r>
      <rPr>
        <sz val="10"/>
        <rFont val="宋体"/>
        <family val="3"/>
        <charset val="134"/>
      </rPr>
      <t>，得</t>
    </r>
    <r>
      <rPr>
        <sz val="10"/>
        <rFont val="Times New Roman"/>
        <family val="1"/>
      </rPr>
      <t>0</t>
    </r>
    <r>
      <rPr>
        <sz val="10"/>
        <rFont val="宋体"/>
        <family val="3"/>
        <charset val="134"/>
      </rPr>
      <t>分。</t>
    </r>
  </si>
  <si>
    <r>
      <t>实际经营时间</t>
    </r>
    <r>
      <rPr>
        <sz val="10"/>
        <rFont val="Times New Roman"/>
        <family val="1"/>
      </rPr>
      <t>3</t>
    </r>
    <r>
      <rPr>
        <sz val="10"/>
        <rFont val="宋体"/>
        <family val="3"/>
        <charset val="134"/>
      </rPr>
      <t>年（含）以上且近三年业务具有连续性，得</t>
    </r>
    <r>
      <rPr>
        <sz val="10"/>
        <rFont val="Times New Roman"/>
        <family val="1"/>
      </rPr>
      <t xml:space="preserve"> 3</t>
    </r>
    <r>
      <rPr>
        <sz val="10"/>
        <rFont val="宋体"/>
        <family val="3"/>
        <charset val="134"/>
      </rPr>
      <t>分；实际经营时间在</t>
    </r>
    <r>
      <rPr>
        <sz val="10"/>
        <rFont val="Times New Roman"/>
        <family val="1"/>
      </rPr>
      <t>3</t>
    </r>
    <r>
      <rPr>
        <sz val="10"/>
        <rFont val="宋体"/>
        <family val="3"/>
        <charset val="134"/>
      </rPr>
      <t>年以下且业务具有连续性得分：（实际经营月份数</t>
    </r>
    <r>
      <rPr>
        <sz val="10"/>
        <rFont val="Times New Roman"/>
        <family val="1"/>
      </rPr>
      <t>/36</t>
    </r>
    <r>
      <rPr>
        <sz val="10"/>
        <rFont val="宋体"/>
        <family val="3"/>
        <charset val="134"/>
      </rPr>
      <t>）</t>
    </r>
    <r>
      <rPr>
        <sz val="10"/>
        <rFont val="Times New Roman"/>
        <family val="1"/>
      </rPr>
      <t>×</t>
    </r>
    <r>
      <rPr>
        <sz val="10"/>
        <rFont val="宋体"/>
        <family val="3"/>
        <charset val="134"/>
      </rPr>
      <t>3；成立以来没有开展业务的，得</t>
    </r>
    <r>
      <rPr>
        <sz val="10"/>
        <rFont val="Times New Roman"/>
        <family val="1"/>
      </rPr>
      <t>0</t>
    </r>
    <r>
      <rPr>
        <sz val="10"/>
        <rFont val="宋体"/>
        <family val="3"/>
        <charset val="134"/>
      </rPr>
      <t>分。</t>
    </r>
  </si>
  <si>
    <t>小额分散度≥50%，得3分；5%＜小额分散度＜50%得分：（实际值-5%）/（50%-5%）×3；小额分散度≤5%，得0分。其中：小额分散度=单笔贷款低于净资产2%的贷款余额合计/期末贷款余额*100%。</t>
  </si>
  <si>
    <r>
      <t>取得省小额贷款公司协会会员资格，得1分；未取得省小额贷款公司协会会员资格，得</t>
    </r>
    <r>
      <rPr>
        <sz val="10"/>
        <rFont val="Times New Roman"/>
        <family val="1"/>
      </rPr>
      <t>0</t>
    </r>
    <r>
      <rPr>
        <sz val="10"/>
        <rFont val="宋体"/>
        <family val="3"/>
        <charset val="134"/>
      </rPr>
      <t>分。</t>
    </r>
  </si>
  <si>
    <r>
      <t>拨备覆盖率≥</t>
    </r>
    <r>
      <rPr>
        <sz val="10"/>
        <rFont val="Times New Roman"/>
        <family val="1"/>
      </rPr>
      <t>100%</t>
    </r>
    <r>
      <rPr>
        <sz val="10"/>
        <rFont val="宋体"/>
        <family val="3"/>
        <charset val="134"/>
      </rPr>
      <t>，得2分；50%＜拨备覆盖率＜100% ，得分：（实际值</t>
    </r>
    <r>
      <rPr>
        <sz val="10"/>
        <rFont val="Times New Roman"/>
        <family val="1"/>
      </rPr>
      <t>-50%</t>
    </r>
    <r>
      <rPr>
        <sz val="10"/>
        <rFont val="宋体"/>
        <family val="3"/>
        <charset val="134"/>
      </rPr>
      <t>）</t>
    </r>
    <r>
      <rPr>
        <sz val="10"/>
        <rFont val="Times New Roman"/>
        <family val="1"/>
      </rPr>
      <t>/</t>
    </r>
    <r>
      <rPr>
        <sz val="10"/>
        <rFont val="宋体"/>
        <family val="3"/>
        <charset val="134"/>
      </rPr>
      <t>（</t>
    </r>
    <r>
      <rPr>
        <sz val="10"/>
        <rFont val="Times New Roman"/>
        <family val="1"/>
      </rPr>
      <t>100%-50%</t>
    </r>
    <r>
      <rPr>
        <sz val="10"/>
        <rFont val="宋体"/>
        <family val="3"/>
        <charset val="134"/>
      </rPr>
      <t>）</t>
    </r>
    <r>
      <rPr>
        <sz val="10"/>
        <rFont val="Times New Roman"/>
        <family val="1"/>
      </rPr>
      <t>×</t>
    </r>
    <r>
      <rPr>
        <sz val="10"/>
        <rFont val="宋体"/>
        <family val="3"/>
        <charset val="134"/>
      </rPr>
      <t>2；拨备覆盖率≤</t>
    </r>
    <r>
      <rPr>
        <sz val="10"/>
        <rFont val="Times New Roman"/>
        <family val="1"/>
      </rPr>
      <t>50%</t>
    </r>
    <r>
      <rPr>
        <sz val="10"/>
        <rFont val="宋体"/>
        <family val="3"/>
        <charset val="134"/>
      </rPr>
      <t>，得</t>
    </r>
    <r>
      <rPr>
        <sz val="10"/>
        <rFont val="Times New Roman"/>
        <family val="1"/>
      </rPr>
      <t>0</t>
    </r>
    <r>
      <rPr>
        <sz val="10"/>
        <rFont val="宋体"/>
        <family val="3"/>
        <charset val="134"/>
      </rPr>
      <t>分。其中：拨备覆盖率=（一般准备+专项准备+特种准备)/(次级类贷款+可疑类贷款+损失类贷款）×100%。</t>
    </r>
  </si>
  <si>
    <t>年度财务报表：年度财务报表经有资质会计师事务所审计并出具无保留意见审计报告的，得2分；经有资质会计师事务所审计并出具有保留意见审计报告的，得1分；经有资质会计师事务所审计无法或拒绝出具审计意见的，或未经审计的，得0分。</t>
  </si>
  <si>
    <t>足额缴纳增值税，得1.5分；足额缴纳企业所得税，得1.5分；均未足额缴纳，得0分。</t>
  </si>
  <si>
    <t>依法依规申报审批事项的，得2分；否则，得0分。</t>
  </si>
  <si>
    <t>积极主动配合监管部门监督检查，并全面、真实、完整提供资料的，得2分；能够配合监管部门监督检查，但提供的资料存在瑕疵的，得1分；不配合监管部门监督检查的，得0分。</t>
  </si>
  <si>
    <t>（1）使用监管信息系统进行业务管理，且录入的各项信息、资料均及时、真实、准确、完整，得1分；（2）使用监管信息系统进行业务管理，但存在个别信息录入不及时、不准确或不完整情况的，得0.5分；（3）未开通或者未使用监管信息系统进行业务管理，得0分。</t>
    <phoneticPr fontId="35" type="noConversion"/>
  </si>
  <si>
    <t>本年营业收入增长率≥3%，得2分；0＜本年营业收入增长率＜3%，得分为：实际值/3%×2；本年营业收入增长率≤0，得0分。其中：本年营业收入增长率=（本年营业收入-上年营业收入）/上年营业收入×100%。</t>
    <phoneticPr fontId="35" type="noConversion"/>
  </si>
  <si>
    <t>依法依规开展融资业务，融资比例未超过监管规定的，得2分；否则，得0分。</t>
    <phoneticPr fontId="35" type="noConversion"/>
  </si>
  <si>
    <r>
      <t>资本周转率≥</t>
    </r>
    <r>
      <rPr>
        <sz val="10"/>
        <rFont val="Times New Roman"/>
        <family val="1"/>
      </rPr>
      <t>1</t>
    </r>
    <r>
      <rPr>
        <sz val="10"/>
        <rFont val="宋体"/>
        <family val="3"/>
        <charset val="134"/>
      </rPr>
      <t>次，得</t>
    </r>
    <r>
      <rPr>
        <sz val="10"/>
        <rFont val="Times New Roman"/>
        <family val="1"/>
      </rPr>
      <t>3</t>
    </r>
    <r>
      <rPr>
        <sz val="10"/>
        <rFont val="宋体"/>
        <family val="3"/>
        <charset val="134"/>
      </rPr>
      <t>分；0.5次≤资本周转率＜1次得分：（实际值</t>
    </r>
    <r>
      <rPr>
        <sz val="10"/>
        <rFont val="Times New Roman"/>
        <family val="1"/>
      </rPr>
      <t>-0.5</t>
    </r>
    <r>
      <rPr>
        <sz val="10"/>
        <rFont val="宋体"/>
        <family val="3"/>
        <charset val="134"/>
      </rPr>
      <t>）</t>
    </r>
    <r>
      <rPr>
        <sz val="10"/>
        <rFont val="Times New Roman"/>
        <family val="1"/>
      </rPr>
      <t>/</t>
    </r>
    <r>
      <rPr>
        <sz val="10"/>
        <rFont val="宋体"/>
        <family val="3"/>
        <charset val="134"/>
      </rPr>
      <t>（</t>
    </r>
    <r>
      <rPr>
        <sz val="10"/>
        <rFont val="Times New Roman"/>
        <family val="1"/>
      </rPr>
      <t>1-0.5</t>
    </r>
    <r>
      <rPr>
        <sz val="10"/>
        <rFont val="宋体"/>
        <family val="3"/>
        <charset val="134"/>
      </rPr>
      <t>）</t>
    </r>
    <r>
      <rPr>
        <sz val="10"/>
        <rFont val="Times New Roman"/>
        <family val="1"/>
      </rPr>
      <t>×3</t>
    </r>
    <r>
      <rPr>
        <sz val="10"/>
        <rFont val="宋体"/>
        <family val="3"/>
        <charset val="134"/>
      </rPr>
      <t>；资本周转率＜</t>
    </r>
    <r>
      <rPr>
        <sz val="10"/>
        <rFont val="Times New Roman"/>
        <family val="1"/>
      </rPr>
      <t>0.5</t>
    </r>
    <r>
      <rPr>
        <sz val="10"/>
        <rFont val="宋体"/>
        <family val="3"/>
        <charset val="134"/>
      </rPr>
      <t>次，得</t>
    </r>
    <r>
      <rPr>
        <sz val="10"/>
        <rFont val="Times New Roman"/>
        <family val="1"/>
      </rPr>
      <t>0</t>
    </r>
    <r>
      <rPr>
        <sz val="10"/>
        <rFont val="宋体"/>
        <family val="3"/>
        <charset val="134"/>
      </rPr>
      <t>分。其中：资本周转率=当年贷款发生额/【（期初净资产+期末净资产）/2】*100%。</t>
    </r>
    <phoneticPr fontId="35" type="noConversion"/>
  </si>
  <si>
    <t>贷前调查：（1）制定了贷前调查制度，由不少于2名调研员对借款人进行现场调研，通过对借款人的关联企业、竞争对手、相关行业协会、政府职能管理部门（如工商局、税务局、公安局）等对借款人进行外部调研，检查借款人及借款的合规性、安全性、盈利性，核实抵质押物情况，初步判断贷款的风险点及借款人的还款能力，形成贷前调查报告，得2分；（2）制定了贷前调查制度，对借款人进行现场调研，检查借款人及借款的合规性、安全性、盈利性，核实抵质押物情况，未形成贷前调查报告，得1分；（3）未制定贷款调查制度，未收集必要的客户资料或未按规定履行贷前调查流程，得0分。</t>
    <phoneticPr fontId="35" type="noConversion"/>
  </si>
  <si>
    <t>前十大客户贷款占比≤40%，得2分；40%＜前十大客户贷款占比＜60% 得分：（60%-实际值）/（60%-40%）×2；前十大客户贷款占比≥60%，得0分。其中：前十大客户贷款占比=期末最大十家客户贷款余额/期末净资产×100%。</t>
    <phoneticPr fontId="35" type="noConversion"/>
  </si>
  <si>
    <t>无投诉举报案件，得1分；有投诉举报案件且经查核属实的，得0分。</t>
    <phoneticPr fontId="35" type="noConversion"/>
  </si>
  <si>
    <r>
      <t>财务管理（</t>
    </r>
    <r>
      <rPr>
        <b/>
        <sz val="11"/>
        <rFont val="Times New Roman"/>
        <family val="1"/>
      </rPr>
      <t>15</t>
    </r>
    <r>
      <rPr>
        <b/>
        <sz val="11"/>
        <rFont val="宋体"/>
        <family val="3"/>
        <charset val="134"/>
      </rPr>
      <t>分）</t>
    </r>
  </si>
  <si>
    <r>
      <t>接受监管（</t>
    </r>
    <r>
      <rPr>
        <b/>
        <sz val="11"/>
        <rFont val="Times New Roman"/>
        <family val="1"/>
      </rPr>
      <t>10</t>
    </r>
    <r>
      <rPr>
        <b/>
        <sz val="11"/>
        <rFont val="宋体"/>
        <family val="3"/>
        <charset val="134"/>
      </rPr>
      <t>分）</t>
    </r>
  </si>
  <si>
    <t>协会管理</t>
    <phoneticPr fontId="35" type="noConversion"/>
  </si>
  <si>
    <t>投诉举报</t>
    <phoneticPr fontId="35" type="noConversion"/>
  </si>
  <si>
    <t>违规整改</t>
    <phoneticPr fontId="35" type="noConversion"/>
  </si>
  <si>
    <t>接受监督检查</t>
    <phoneticPr fontId="35" type="noConversion"/>
  </si>
  <si>
    <t>使用信息系统</t>
    <phoneticPr fontId="35" type="noConversion"/>
  </si>
  <si>
    <t>信息报送</t>
    <phoneticPr fontId="35" type="noConversion"/>
  </si>
  <si>
    <t>擅自变更</t>
    <phoneticPr fontId="35" type="noConversion"/>
  </si>
  <si>
    <r>
      <t>纳税情况</t>
    </r>
    <r>
      <rPr>
        <b/>
        <sz val="11"/>
        <rFont val="Times New Roman"/>
        <family val="1"/>
      </rPr>
      <t/>
    </r>
    <phoneticPr fontId="35" type="noConversion"/>
  </si>
  <si>
    <t>盈利能力</t>
    <phoneticPr fontId="35" type="noConversion"/>
  </si>
  <si>
    <t>专户管理</t>
    <phoneticPr fontId="35" type="noConversion"/>
  </si>
  <si>
    <t>资本周转率</t>
    <phoneticPr fontId="35" type="noConversion"/>
  </si>
  <si>
    <t>财务数据质量</t>
    <phoneticPr fontId="35" type="noConversion"/>
  </si>
  <si>
    <r>
      <t>前十大客户贷款占比</t>
    </r>
    <r>
      <rPr>
        <b/>
        <sz val="11"/>
        <rFont val="Times New Roman"/>
        <family val="1"/>
      </rPr>
      <t/>
    </r>
    <phoneticPr fontId="35" type="noConversion"/>
  </si>
  <si>
    <t>单一行业贷款占比</t>
    <phoneticPr fontId="35" type="noConversion"/>
  </si>
  <si>
    <t>客户集中度</t>
    <phoneticPr fontId="35" type="noConversion"/>
  </si>
  <si>
    <t>拨备覆盖率</t>
    <phoneticPr fontId="35" type="noConversion"/>
  </si>
  <si>
    <t>贷款损失准备充足率</t>
    <phoneticPr fontId="35" type="noConversion"/>
  </si>
  <si>
    <t>不良贷款</t>
    <phoneticPr fontId="35" type="noConversion"/>
  </si>
  <si>
    <t>三查制度及执行情况</t>
    <phoneticPr fontId="35" type="noConversion"/>
  </si>
  <si>
    <t>贷款五级分类</t>
    <phoneticPr fontId="35" type="noConversion"/>
  </si>
  <si>
    <t>擅自开办新业务</t>
    <phoneticPr fontId="35" type="noConversion"/>
  </si>
  <si>
    <t>擅自跨市（地级市）经营</t>
    <phoneticPr fontId="35" type="noConversion"/>
  </si>
  <si>
    <t>外部融资</t>
    <phoneticPr fontId="35" type="noConversion"/>
  </si>
  <si>
    <t>挪用资本金</t>
    <phoneticPr fontId="35" type="noConversion"/>
  </si>
  <si>
    <t>足额出资</t>
    <phoneticPr fontId="35" type="noConversion"/>
  </si>
  <si>
    <t>关联贷款</t>
    <phoneticPr fontId="35" type="noConversion"/>
  </si>
  <si>
    <t>信用贷款比率</t>
    <phoneticPr fontId="35" type="noConversion"/>
  </si>
  <si>
    <t>特色经营</t>
    <phoneticPr fontId="35" type="noConversion"/>
  </si>
  <si>
    <t>支小支农比例</t>
    <phoneticPr fontId="35" type="noConversion"/>
  </si>
  <si>
    <t>小额分散度</t>
    <phoneticPr fontId="35" type="noConversion"/>
  </si>
  <si>
    <t>持续经营</t>
    <phoneticPr fontId="35" type="noConversion"/>
  </si>
  <si>
    <t>社会声誉</t>
    <phoneticPr fontId="35" type="noConversion"/>
  </si>
  <si>
    <t>内部控制</t>
    <phoneticPr fontId="35" type="noConversion"/>
  </si>
  <si>
    <t>管理团队</t>
    <phoneticPr fontId="35" type="noConversion"/>
  </si>
  <si>
    <t>治理结构</t>
    <phoneticPr fontId="35" type="noConversion"/>
  </si>
  <si>
    <t>发展战略</t>
    <phoneticPr fontId="35" type="noConversion"/>
  </si>
  <si>
    <t>股东构成</t>
    <phoneticPr fontId="35" type="noConversion"/>
  </si>
  <si>
    <t>资本实力</t>
    <phoneticPr fontId="35" type="noConversion"/>
  </si>
  <si>
    <t>辽宁省小额贷款公司监管评级指标体系</t>
    <phoneticPr fontId="35" type="noConversion"/>
  </si>
  <si>
    <t>信贷业务占比≥70%，得4分；50%＜信贷业务占比＜70%，得分：（实际值-50%）/（70%-50%）×4；信贷业务占比≤50%，得0分。其中：信贷业务占比=期末贷款余额/期末净资产*100%。</t>
    <phoneticPr fontId="35" type="noConversion"/>
  </si>
  <si>
    <t>信贷业务占比</t>
    <phoneticPr fontId="35" type="noConversion"/>
  </si>
  <si>
    <r>
      <t>支小支农比例≥</t>
    </r>
    <r>
      <rPr>
        <sz val="10"/>
        <rFont val="Times New Roman"/>
        <family val="1"/>
      </rPr>
      <t xml:space="preserve"> </t>
    </r>
    <r>
      <rPr>
        <sz val="10"/>
        <rFont val="宋体"/>
        <family val="3"/>
        <charset val="134"/>
      </rPr>
      <t>全省平均水平的</t>
    </r>
    <r>
      <rPr>
        <sz val="10"/>
        <rFont val="Times New Roman"/>
        <family val="1"/>
      </rPr>
      <t>20%</t>
    </r>
    <r>
      <rPr>
        <sz val="10"/>
        <rFont val="宋体"/>
        <family val="3"/>
        <charset val="134"/>
      </rPr>
      <t>，得</t>
    </r>
    <r>
      <rPr>
        <sz val="10"/>
        <rFont val="Times New Roman"/>
        <family val="1"/>
      </rPr>
      <t>3</t>
    </r>
    <r>
      <rPr>
        <sz val="10"/>
        <rFont val="宋体"/>
        <family val="3"/>
        <charset val="134"/>
      </rPr>
      <t>分；全省平均水平的</t>
    </r>
    <r>
      <rPr>
        <sz val="10"/>
        <rFont val="Times New Roman"/>
        <family val="1"/>
      </rPr>
      <t>10%</t>
    </r>
    <r>
      <rPr>
        <sz val="10"/>
        <rFont val="宋体"/>
        <family val="3"/>
        <charset val="134"/>
      </rPr>
      <t>≤支小支农比例＜全省平均水平的</t>
    </r>
    <r>
      <rPr>
        <sz val="10"/>
        <rFont val="Times New Roman"/>
        <family val="1"/>
      </rPr>
      <t>20%</t>
    </r>
    <r>
      <rPr>
        <sz val="10"/>
        <rFont val="宋体"/>
        <family val="3"/>
        <charset val="134"/>
      </rPr>
      <t>，得</t>
    </r>
    <r>
      <rPr>
        <sz val="10"/>
        <rFont val="Times New Roman"/>
        <family val="1"/>
      </rPr>
      <t>2</t>
    </r>
    <r>
      <rPr>
        <sz val="10"/>
        <rFont val="宋体"/>
        <family val="3"/>
        <charset val="134"/>
      </rPr>
      <t>分；支小支农比例＜全省平均水平的</t>
    </r>
    <r>
      <rPr>
        <sz val="10"/>
        <rFont val="Times New Roman"/>
        <family val="1"/>
      </rPr>
      <t>10%</t>
    </r>
    <r>
      <rPr>
        <sz val="10"/>
        <rFont val="宋体"/>
        <family val="3"/>
        <charset val="134"/>
      </rPr>
      <t>，得</t>
    </r>
    <r>
      <rPr>
        <sz val="10"/>
        <rFont val="Times New Roman"/>
        <family val="1"/>
      </rPr>
      <t>1</t>
    </r>
    <r>
      <rPr>
        <sz val="10"/>
        <rFont val="宋体"/>
        <family val="3"/>
        <charset val="134"/>
      </rPr>
      <t>分；低于全省平均水平的，得</t>
    </r>
    <r>
      <rPr>
        <sz val="10"/>
        <rFont val="Times New Roman"/>
        <family val="1"/>
      </rPr>
      <t>0</t>
    </r>
    <r>
      <rPr>
        <sz val="10"/>
        <rFont val="宋体"/>
        <family val="3"/>
        <charset val="134"/>
      </rPr>
      <t>分。其中：支小支农比例=“三农”和小微企业贷款余额合计/期末贷款余额*100%。</t>
    </r>
    <phoneticPr fontId="35" type="noConversion"/>
  </si>
  <si>
    <t>有经营特色（如业务品种丰富、信贷产品创新、审贷模式新颖等）、创新力强，且在当地小贷行业具有引领作用的，得1分。无经营特色的，得0分。</t>
    <phoneticPr fontId="35" type="noConversion"/>
  </si>
  <si>
    <t>综合利息率</t>
    <phoneticPr fontId="35" type="noConversion"/>
  </si>
  <si>
    <t>平均综合年利率≤24%，得2分，平均综合年利率＞24%，得0分。</t>
    <phoneticPr fontId="35" type="noConversion"/>
  </si>
  <si>
    <t>无挪用资金行为，得3分；有挪用资金行为的，得0分。</t>
    <phoneticPr fontId="35" type="noConversion"/>
  </si>
  <si>
    <t>无擅自跨市（地级市）经营行为，得2分；存在擅自跨市（地级市）经营行为，得0分。</t>
    <phoneticPr fontId="35" type="noConversion"/>
  </si>
  <si>
    <t>按照省金融监管局批准的业务经营范围开展业务经营活动，得2分；超出省金融监管局批准的业务经营范围开展经营活动，得0分。</t>
    <phoneticPr fontId="35" type="noConversion"/>
  </si>
  <si>
    <t>风险管理机制</t>
    <phoneticPr fontId="35" type="noConversion"/>
  </si>
  <si>
    <t>不良贷款率≤10%，得3分；10%＜不良贷款率＜50% 得分：（50%-实际值）/（50%-10%）×3；不良贷款率≥50%，得0分。其中：不良贷款率=期末不良贷款余额/期末贷款余额*100%，展期贷款期限累计超过原贷款期限和存在风险的贷款为不良贷款。</t>
    <phoneticPr fontId="35" type="noConversion"/>
  </si>
  <si>
    <r>
      <t>当年实际纳税额</t>
    </r>
    <r>
      <rPr>
        <sz val="8"/>
        <rFont val="Times New Roman"/>
        <family val="1"/>
      </rPr>
      <t>/</t>
    </r>
    <r>
      <rPr>
        <sz val="8"/>
        <rFont val="宋体"/>
        <family val="3"/>
        <charset val="134"/>
      </rPr>
      <t>当年应纳税额</t>
    </r>
    <phoneticPr fontId="35" type="noConversion"/>
  </si>
  <si>
    <t>贷款方向</t>
    <phoneticPr fontId="35" type="noConversion"/>
  </si>
  <si>
    <t>单一行业贷款占比≤30%，得2分；30%＜单一行业贷款占比＜50% 得分：（50%-实际值）/（50%-30%）×2；单一行业贷款占比≥50%，得0分。其中：单一行业贷款占比=期末最大贷款投放行业的贷款余额/期末净资产×100%。</t>
    <phoneticPr fontId="35" type="noConversion"/>
  </si>
  <si>
    <t>公司治理（15分）</t>
    <phoneticPr fontId="35" type="noConversion"/>
  </si>
  <si>
    <t>合规经营（30分）</t>
    <phoneticPr fontId="35" type="noConversion"/>
  </si>
  <si>
    <t>风险管理（30分）</t>
    <phoneticPr fontId="35" type="noConversion"/>
  </si>
  <si>
    <r>
      <rPr>
        <b/>
        <sz val="11"/>
        <rFont val="宋体"/>
        <family val="3"/>
        <charset val="134"/>
      </rPr>
      <t>风险管理（</t>
    </r>
    <r>
      <rPr>
        <b/>
        <sz val="11"/>
        <rFont val="Times New Roman"/>
        <family val="1"/>
      </rPr>
      <t>30</t>
    </r>
    <r>
      <rPr>
        <b/>
        <sz val="11"/>
        <rFont val="宋体"/>
        <family val="3"/>
        <charset val="134"/>
      </rPr>
      <t>分）</t>
    </r>
    <phoneticPr fontId="35" type="noConversion"/>
  </si>
  <si>
    <t>三查制度及执行情况</t>
    <phoneticPr fontId="35" type="noConversion"/>
  </si>
  <si>
    <t>贷时审查：（1）制定并严格执行贷款审贷分离和贷款审批授权制度，建立了贷款评审委员会，审查人员对调查人员提供的资料进行核实、评定，重点包括各项信贷文件、资料、手续的真实性、完整性、有效性，操作流程及各级审批是否符合公司相关管理制度的规定，复测贷款风险度，提出审核意见，按规定履行审批手续，得2分；（2）制定了贷款审贷分离、贷款审批授权和贷款评审委员会制度，但并未严格执行，得1分；（3）未建立贷款审贷分离和贷款审批授权制度，也未建立贷款评审委员会，且贷款发放未履行审批手续，得0分。</t>
    <phoneticPr fontId="35" type="noConversion"/>
  </si>
  <si>
    <t>公司治理（15分）</t>
    <phoneticPr fontId="35" type="noConversion"/>
  </si>
  <si>
    <t>公司治理（15分）</t>
    <phoneticPr fontId="35" type="noConversion"/>
  </si>
  <si>
    <t>附件：</t>
    <phoneticPr fontId="35" type="noConversion"/>
  </si>
</sst>
</file>

<file path=xl/styles.xml><?xml version="1.0" encoding="utf-8"?>
<styleSheet xmlns="http://schemas.openxmlformats.org/spreadsheetml/2006/main">
  <numFmts count="2">
    <numFmt numFmtId="176" formatCode="0_ "/>
    <numFmt numFmtId="177" formatCode="0.00_ "/>
  </numFmts>
  <fonts count="44">
    <font>
      <sz val="12"/>
      <name val="宋体"/>
      <charset val="134"/>
    </font>
    <font>
      <sz val="14"/>
      <name val="Times New Roman"/>
      <family val="1"/>
    </font>
    <font>
      <b/>
      <sz val="11"/>
      <name val="Times New Roman"/>
      <family val="1"/>
    </font>
    <font>
      <sz val="12"/>
      <name val="Times New Roman"/>
      <family val="1"/>
    </font>
    <font>
      <b/>
      <sz val="12"/>
      <name val="Times New Roman"/>
      <family val="1"/>
    </font>
    <font>
      <sz val="9"/>
      <name val="Times New Roman"/>
      <family val="1"/>
    </font>
    <font>
      <sz val="12"/>
      <color rgb="FFFF0000"/>
      <name val="Times New Roman"/>
      <family val="1"/>
    </font>
    <font>
      <sz val="11"/>
      <name val="Times New Roman"/>
      <family val="1"/>
    </font>
    <font>
      <sz val="8"/>
      <name val="Times New Roman"/>
      <family val="1"/>
    </font>
    <font>
      <b/>
      <sz val="20"/>
      <name val="宋体"/>
      <family val="3"/>
      <charset val="134"/>
    </font>
    <font>
      <b/>
      <sz val="20"/>
      <name val="Times New Roman"/>
      <family val="1"/>
    </font>
    <font>
      <b/>
      <sz val="8"/>
      <name val="Times New Roman"/>
      <family val="1"/>
    </font>
    <font>
      <b/>
      <sz val="11"/>
      <name val="宋体"/>
      <family val="3"/>
      <charset val="134"/>
    </font>
    <font>
      <b/>
      <sz val="10"/>
      <name val="宋体"/>
      <family val="3"/>
      <charset val="134"/>
    </font>
    <font>
      <b/>
      <sz val="10"/>
      <name val="Times New Roman"/>
      <family val="1"/>
    </font>
    <font>
      <b/>
      <sz val="9"/>
      <name val="Times New Roman"/>
      <family val="1"/>
    </font>
    <font>
      <b/>
      <sz val="8"/>
      <name val="宋体"/>
      <family val="3"/>
      <charset val="134"/>
    </font>
    <font>
      <sz val="10"/>
      <name val="宋体"/>
      <family val="3"/>
      <charset val="134"/>
    </font>
    <font>
      <sz val="10"/>
      <color rgb="FFFF0000"/>
      <name val="宋体"/>
      <family val="3"/>
      <charset val="134"/>
    </font>
    <font>
      <sz val="10"/>
      <name val="Times New Roman"/>
      <family val="1"/>
    </font>
    <font>
      <sz val="8"/>
      <name val="宋体"/>
      <family val="3"/>
      <charset val="134"/>
    </font>
    <font>
      <sz val="9"/>
      <name val="宋体"/>
      <family val="3"/>
      <charset val="134"/>
    </font>
    <font>
      <sz val="10"/>
      <color rgb="FFFF0000"/>
      <name val="Times New Roman"/>
      <family val="1"/>
    </font>
    <font>
      <sz val="9"/>
      <color rgb="FFFF0000"/>
      <name val="Times New Roman"/>
      <family val="1"/>
    </font>
    <font>
      <sz val="8"/>
      <color rgb="FFFF0000"/>
      <name val="宋体"/>
      <family val="3"/>
      <charset val="134"/>
    </font>
    <font>
      <sz val="14"/>
      <name val="宋体"/>
      <family val="3"/>
      <charset val="134"/>
    </font>
    <font>
      <sz val="11"/>
      <name val="宋体"/>
      <family val="3"/>
      <charset val="134"/>
    </font>
    <font>
      <sz val="14"/>
      <name val="黑体"/>
      <family val="3"/>
      <charset val="134"/>
    </font>
    <font>
      <b/>
      <sz val="20"/>
      <name val="新宋体"/>
      <family val="3"/>
      <charset val="134"/>
    </font>
    <font>
      <sz val="10"/>
      <color indexed="8"/>
      <name val="宋体"/>
      <family val="3"/>
      <charset val="134"/>
    </font>
    <font>
      <b/>
      <sz val="10"/>
      <color indexed="55"/>
      <name val="宋体"/>
      <family val="3"/>
      <charset val="134"/>
    </font>
    <font>
      <sz val="11"/>
      <color indexed="8"/>
      <name val="宋体"/>
      <family val="3"/>
      <charset val="134"/>
    </font>
    <font>
      <sz val="8"/>
      <color rgb="FFFF0000"/>
      <name val="Times New Roman"/>
      <family val="1"/>
    </font>
    <font>
      <sz val="10"/>
      <color indexed="63"/>
      <name val="Times New Roman"/>
      <family val="1"/>
    </font>
    <font>
      <sz val="12"/>
      <name val="宋体"/>
      <family val="3"/>
      <charset val="134"/>
    </font>
    <font>
      <sz val="9"/>
      <name val="宋体"/>
      <family val="3"/>
      <charset val="134"/>
    </font>
    <font>
      <b/>
      <sz val="11"/>
      <name val="宋体"/>
      <family val="3"/>
      <charset val="134"/>
    </font>
    <font>
      <sz val="10"/>
      <name val="宋体"/>
      <family val="3"/>
      <charset val="134"/>
    </font>
    <font>
      <sz val="8"/>
      <name val="宋体"/>
      <family val="3"/>
      <charset val="134"/>
    </font>
    <font>
      <sz val="11"/>
      <name val="宋体"/>
      <family val="3"/>
      <charset val="134"/>
    </font>
    <font>
      <sz val="12"/>
      <name val="黑体"/>
      <family val="3"/>
      <charset val="134"/>
    </font>
    <font>
      <sz val="16"/>
      <name val="黑体"/>
      <family val="3"/>
      <charset val="134"/>
    </font>
    <font>
      <sz val="20"/>
      <name val="方正小标宋简体"/>
      <family val="4"/>
      <charset val="134"/>
    </font>
    <font>
      <b/>
      <sz val="11"/>
      <name val="方正黑体简体"/>
      <family val="4"/>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
    <xf numFmtId="0" fontId="0" fillId="0" borderId="0"/>
    <xf numFmtId="0" fontId="21" fillId="0" borderId="0">
      <alignment vertical="center"/>
    </xf>
    <xf numFmtId="0" fontId="21" fillId="0" borderId="0">
      <alignment vertical="center"/>
    </xf>
    <xf numFmtId="0" fontId="34" fillId="0" borderId="0"/>
    <xf numFmtId="0" fontId="21" fillId="0" borderId="0">
      <alignment vertical="center"/>
    </xf>
    <xf numFmtId="0" fontId="21" fillId="0" borderId="0">
      <alignment vertical="center"/>
    </xf>
    <xf numFmtId="0" fontId="21" fillId="0" borderId="0">
      <alignment vertical="center"/>
    </xf>
    <xf numFmtId="0" fontId="31" fillId="0" borderId="0">
      <alignment vertical="center"/>
    </xf>
    <xf numFmtId="0" fontId="34" fillId="0" borderId="0">
      <alignment vertical="center"/>
    </xf>
    <xf numFmtId="0" fontId="34" fillId="0" borderId="0"/>
    <xf numFmtId="0" fontId="34" fillId="0" borderId="0">
      <alignment vertical="center"/>
    </xf>
    <xf numFmtId="0" fontId="21" fillId="0" borderId="0">
      <alignment vertical="center"/>
    </xf>
    <xf numFmtId="0" fontId="21" fillId="0" borderId="0">
      <alignment vertical="center"/>
    </xf>
    <xf numFmtId="0" fontId="21" fillId="0" borderId="0">
      <alignment vertical="center"/>
    </xf>
    <xf numFmtId="0" fontId="34" fillId="0" borderId="0">
      <alignment vertical="center"/>
    </xf>
    <xf numFmtId="0" fontId="34" fillId="0" borderId="0"/>
    <xf numFmtId="0" fontId="21" fillId="0" borderId="0" applyBorder="0">
      <alignment vertical="center"/>
    </xf>
  </cellStyleXfs>
  <cellXfs count="278">
    <xf numFmtId="0" fontId="0" fillId="0" borderId="0" xfId="0"/>
    <xf numFmtId="0" fontId="1" fillId="2" borderId="0" xfId="14" applyFont="1" applyFill="1" applyAlignment="1">
      <alignment horizontal="center" vertical="center"/>
    </xf>
    <xf numFmtId="0" fontId="2" fillId="2" borderId="0" xfId="14" applyFont="1" applyFill="1" applyAlignment="1">
      <alignment horizontal="center" vertical="center"/>
    </xf>
    <xf numFmtId="0" fontId="3" fillId="2" borderId="0" xfId="0" applyFont="1" applyFill="1"/>
    <xf numFmtId="0" fontId="4" fillId="2" borderId="0" xfId="0" applyFont="1" applyFill="1"/>
    <xf numFmtId="0" fontId="5" fillId="2" borderId="0" xfId="14" applyFont="1" applyFill="1" applyAlignment="1">
      <alignment horizontal="left" vertical="center" wrapText="1"/>
    </xf>
    <xf numFmtId="0" fontId="6" fillId="3" borderId="0" xfId="0" applyFont="1" applyFill="1"/>
    <xf numFmtId="0" fontId="5" fillId="2" borderId="0" xfId="14" applyFont="1" applyFill="1" applyAlignment="1" applyProtection="1">
      <alignment horizontal="center" vertical="center" wrapText="1"/>
      <protection hidden="1"/>
    </xf>
    <xf numFmtId="0" fontId="5" fillId="2" borderId="0" xfId="14" applyFont="1" applyFill="1" applyAlignment="1" applyProtection="1">
      <alignment horizontal="left" vertical="center" wrapText="1"/>
      <protection hidden="1"/>
    </xf>
    <xf numFmtId="177" fontId="7" fillId="2" borderId="0" xfId="14" applyNumberFormat="1" applyFont="1" applyFill="1" applyAlignment="1" applyProtection="1">
      <alignment horizontal="center" vertical="center" wrapText="1"/>
      <protection hidden="1"/>
    </xf>
    <xf numFmtId="0" fontId="8" fillId="0" borderId="0" xfId="14" applyFont="1" applyFill="1" applyAlignment="1" applyProtection="1">
      <alignment horizontal="left" vertical="center" wrapText="1"/>
      <protection hidden="1"/>
    </xf>
    <xf numFmtId="0" fontId="5" fillId="2" borderId="0" xfId="14" applyFont="1" applyFill="1" applyAlignment="1" applyProtection="1">
      <alignment vertical="center"/>
      <protection hidden="1"/>
    </xf>
    <xf numFmtId="0" fontId="3" fillId="2" borderId="0" xfId="14" applyFont="1" applyFill="1" applyAlignment="1" applyProtection="1">
      <alignment vertical="center"/>
      <protection hidden="1"/>
    </xf>
    <xf numFmtId="0" fontId="3" fillId="2" borderId="0" xfId="0" applyFont="1" applyFill="1" applyAlignment="1" applyProtection="1">
      <protection hidden="1"/>
    </xf>
    <xf numFmtId="0" fontId="1" fillId="2" borderId="0" xfId="14" applyFont="1" applyFill="1" applyAlignment="1" applyProtection="1">
      <alignment horizontal="center" vertical="center" wrapText="1"/>
      <protection hidden="1"/>
    </xf>
    <xf numFmtId="0" fontId="12" fillId="2" borderId="2" xfId="14" applyFont="1" applyFill="1" applyBorder="1" applyAlignment="1" applyProtection="1">
      <alignment horizontal="center" vertical="center" wrapText="1"/>
      <protection hidden="1"/>
    </xf>
    <xf numFmtId="0" fontId="2" fillId="2" borderId="2" xfId="14" applyFont="1" applyFill="1" applyBorder="1" applyAlignment="1" applyProtection="1">
      <alignment horizontal="center" vertical="center" wrapText="1"/>
      <protection hidden="1"/>
    </xf>
    <xf numFmtId="177" fontId="2" fillId="2" borderId="2" xfId="14" applyNumberFormat="1" applyFont="1" applyFill="1" applyBorder="1" applyAlignment="1" applyProtection="1">
      <alignment horizontal="center" vertical="center" wrapText="1"/>
      <protection hidden="1"/>
    </xf>
    <xf numFmtId="0" fontId="12" fillId="0" borderId="2" xfId="14" applyFont="1" applyFill="1" applyBorder="1" applyAlignment="1" applyProtection="1">
      <alignment horizontal="center" vertical="center" wrapText="1"/>
      <protection hidden="1"/>
    </xf>
    <xf numFmtId="0" fontId="2" fillId="2" borderId="0" xfId="14" applyFont="1" applyFill="1" applyAlignment="1" applyProtection="1">
      <alignment horizontal="center" vertical="center" wrapText="1"/>
      <protection hidden="1"/>
    </xf>
    <xf numFmtId="0" fontId="13" fillId="2" borderId="2" xfId="14" applyFont="1" applyFill="1" applyBorder="1" applyAlignment="1" applyProtection="1">
      <alignment horizontal="center" vertical="center"/>
      <protection hidden="1"/>
    </xf>
    <xf numFmtId="0" fontId="14" fillId="2" borderId="2" xfId="14" applyFont="1" applyFill="1" applyBorder="1" applyAlignment="1" applyProtection="1">
      <alignment horizontal="center" vertical="center"/>
      <protection hidden="1"/>
    </xf>
    <xf numFmtId="177" fontId="14" fillId="2" borderId="2" xfId="14" applyNumberFormat="1" applyFont="1" applyFill="1" applyBorder="1" applyAlignment="1" applyProtection="1">
      <alignment horizontal="center" vertical="center"/>
      <protection hidden="1"/>
    </xf>
    <xf numFmtId="0" fontId="5" fillId="2" borderId="2" xfId="14" applyFont="1" applyFill="1" applyBorder="1" applyAlignment="1" applyProtection="1">
      <alignment horizontal="left" vertical="center" wrapText="1"/>
      <protection hidden="1"/>
    </xf>
    <xf numFmtId="0" fontId="8" fillId="0" borderId="2" xfId="14" applyFont="1" applyFill="1" applyBorder="1" applyAlignment="1" applyProtection="1">
      <alignment horizontal="left" vertical="center" wrapText="1"/>
      <protection hidden="1"/>
    </xf>
    <xf numFmtId="0" fontId="14" fillId="2" borderId="2" xfId="1" applyFont="1" applyFill="1" applyBorder="1" applyAlignment="1" applyProtection="1">
      <alignment horizontal="left" vertical="center" wrapText="1"/>
      <protection hidden="1"/>
    </xf>
    <xf numFmtId="177" fontId="14" fillId="2" borderId="2" xfId="14" applyNumberFormat="1" applyFont="1" applyFill="1" applyBorder="1" applyAlignment="1" applyProtection="1">
      <alignment horizontal="center" vertical="center" wrapText="1"/>
      <protection hidden="1"/>
    </xf>
    <xf numFmtId="0" fontId="15" fillId="2" borderId="2" xfId="14" applyFont="1" applyFill="1" applyBorder="1" applyAlignment="1" applyProtection="1">
      <alignment horizontal="left" vertical="center" wrapText="1"/>
      <protection hidden="1"/>
    </xf>
    <xf numFmtId="0" fontId="16" fillId="0" borderId="2" xfId="14" applyFont="1" applyFill="1" applyBorder="1" applyAlignment="1" applyProtection="1">
      <alignment horizontal="left" vertical="center" wrapText="1"/>
      <protection hidden="1"/>
    </xf>
    <xf numFmtId="0" fontId="15" fillId="2" borderId="0" xfId="14" applyFont="1" applyFill="1" applyAlignment="1" applyProtection="1">
      <alignment horizontal="left" vertical="center" wrapText="1"/>
      <protection hidden="1"/>
    </xf>
    <xf numFmtId="0" fontId="14" fillId="2" borderId="2" xfId="0" applyFont="1" applyFill="1" applyBorder="1" applyAlignment="1" applyProtection="1">
      <alignment horizontal="left" vertical="center" wrapText="1"/>
      <protection hidden="1"/>
    </xf>
    <xf numFmtId="0" fontId="17" fillId="2" borderId="2" xfId="14" applyNumberFormat="1" applyFont="1" applyFill="1" applyBorder="1" applyAlignment="1" applyProtection="1">
      <alignment horizontal="center" vertical="center" wrapText="1"/>
      <protection hidden="1"/>
    </xf>
    <xf numFmtId="0" fontId="17" fillId="2" borderId="2" xfId="14" applyFont="1" applyFill="1" applyBorder="1" applyAlignment="1" applyProtection="1">
      <alignment horizontal="left" vertical="center" wrapText="1"/>
      <protection hidden="1"/>
    </xf>
    <xf numFmtId="177" fontId="19" fillId="2" borderId="2" xfId="14" applyNumberFormat="1" applyFont="1" applyFill="1" applyBorder="1" applyAlignment="1" applyProtection="1">
      <alignment horizontal="center" vertical="center"/>
      <protection hidden="1"/>
    </xf>
    <xf numFmtId="0" fontId="5" fillId="2" borderId="2" xfId="14" applyFont="1" applyFill="1" applyBorder="1" applyAlignment="1" applyProtection="1">
      <alignment vertical="center"/>
      <protection hidden="1"/>
    </xf>
    <xf numFmtId="0" fontId="20" fillId="0" borderId="2" xfId="14" applyFont="1" applyFill="1" applyBorder="1" applyAlignment="1" applyProtection="1">
      <alignment horizontal="left" vertical="center" wrapText="1"/>
      <protection hidden="1"/>
    </xf>
    <xf numFmtId="0" fontId="19" fillId="2" borderId="2" xfId="14" applyFont="1" applyFill="1" applyBorder="1" applyAlignment="1" applyProtection="1">
      <alignment horizontal="left" vertical="center" wrapText="1"/>
      <protection hidden="1"/>
    </xf>
    <xf numFmtId="0" fontId="17" fillId="2" borderId="2" xfId="15" applyNumberFormat="1" applyFont="1" applyFill="1" applyBorder="1" applyAlignment="1" applyProtection="1">
      <alignment horizontal="left" vertical="center" wrapText="1"/>
      <protection hidden="1"/>
    </xf>
    <xf numFmtId="0" fontId="17" fillId="2" borderId="2" xfId="4" applyFont="1" applyFill="1" applyBorder="1" applyAlignment="1" applyProtection="1">
      <alignment horizontal="left" vertical="center" wrapText="1"/>
      <protection hidden="1"/>
    </xf>
    <xf numFmtId="177" fontId="19" fillId="2" borderId="2" xfId="14" applyNumberFormat="1" applyFont="1" applyFill="1" applyBorder="1" applyAlignment="1" applyProtection="1">
      <alignment horizontal="center" vertical="center" wrapText="1"/>
      <protection hidden="1"/>
    </xf>
    <xf numFmtId="177" fontId="8" fillId="0" borderId="2" xfId="14" applyNumberFormat="1"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177" fontId="19" fillId="2" borderId="2" xfId="14" applyNumberFormat="1" applyFont="1" applyFill="1" applyBorder="1" applyAlignment="1" applyProtection="1">
      <alignment vertical="center" wrapText="1"/>
      <protection hidden="1"/>
    </xf>
    <xf numFmtId="177" fontId="19" fillId="2" borderId="2" xfId="14" applyNumberFormat="1" applyFont="1" applyFill="1" applyBorder="1" applyAlignment="1" applyProtection="1">
      <alignment vertical="center"/>
      <protection hidden="1"/>
    </xf>
    <xf numFmtId="0" fontId="17" fillId="2" borderId="2" xfId="0" applyFont="1" applyFill="1" applyBorder="1" applyAlignment="1">
      <alignment vertical="center" wrapText="1"/>
    </xf>
    <xf numFmtId="0" fontId="14" fillId="2" borderId="2" xfId="3" applyFont="1" applyFill="1" applyBorder="1" applyAlignment="1" applyProtection="1">
      <alignment horizontal="left" vertical="center" wrapText="1"/>
      <protection hidden="1"/>
    </xf>
    <xf numFmtId="0" fontId="11" fillId="0" borderId="2" xfId="14" applyFont="1" applyFill="1" applyBorder="1" applyAlignment="1" applyProtection="1">
      <alignment horizontal="left" vertical="center" wrapText="1"/>
      <protection hidden="1"/>
    </xf>
    <xf numFmtId="0" fontId="17" fillId="2" borderId="2" xfId="0" applyFont="1" applyFill="1" applyBorder="1" applyAlignment="1" applyProtection="1">
      <alignment horizontal="center" vertical="center" wrapText="1"/>
      <protection hidden="1"/>
    </xf>
    <xf numFmtId="0" fontId="21" fillId="2" borderId="2" xfId="14" applyFont="1" applyFill="1" applyBorder="1" applyAlignment="1" applyProtection="1">
      <alignment horizontal="left" vertical="center" wrapText="1"/>
      <protection hidden="1"/>
    </xf>
    <xf numFmtId="0" fontId="20" fillId="0" borderId="2" xfId="0" applyFont="1" applyFill="1" applyBorder="1" applyAlignment="1" applyProtection="1">
      <alignment horizontal="left" vertical="center" wrapText="1"/>
      <protection hidden="1"/>
    </xf>
    <xf numFmtId="0" fontId="17" fillId="2" borderId="2" xfId="0" applyNumberFormat="1" applyFont="1" applyFill="1" applyBorder="1" applyAlignment="1" applyProtection="1">
      <alignment horizontal="left" vertical="center" wrapText="1"/>
      <protection hidden="1"/>
    </xf>
    <xf numFmtId="0" fontId="20" fillId="0" borderId="2" xfId="16" applyFont="1" applyFill="1" applyBorder="1" applyAlignment="1" applyProtection="1">
      <alignment horizontal="left" vertical="center" wrapText="1"/>
      <protection hidden="1"/>
    </xf>
    <xf numFmtId="0" fontId="5" fillId="2" borderId="2" xfId="14" applyFont="1" applyFill="1" applyBorder="1" applyAlignment="1" applyProtection="1">
      <alignment horizontal="center" vertical="center" wrapText="1"/>
      <protection hidden="1"/>
    </xf>
    <xf numFmtId="0" fontId="17" fillId="2" borderId="2" xfId="3" applyFont="1" applyFill="1" applyBorder="1" applyAlignment="1" applyProtection="1">
      <alignment horizontal="left" vertical="center" wrapText="1"/>
      <protection hidden="1"/>
    </xf>
    <xf numFmtId="0" fontId="3" fillId="2" borderId="2" xfId="0" applyFont="1" applyFill="1" applyBorder="1"/>
    <xf numFmtId="0" fontId="17" fillId="2" borderId="2" xfId="9" applyNumberFormat="1" applyFont="1" applyFill="1" applyBorder="1" applyAlignment="1" applyProtection="1">
      <alignment horizontal="left" vertical="center" wrapText="1"/>
      <protection hidden="1"/>
    </xf>
    <xf numFmtId="0" fontId="17" fillId="2" borderId="2" xfId="9" applyFont="1" applyFill="1" applyBorder="1" applyAlignment="1" applyProtection="1">
      <alignment horizontal="left" vertical="center" wrapText="1"/>
      <protection hidden="1"/>
    </xf>
    <xf numFmtId="0" fontId="17" fillId="2" borderId="2" xfId="1" applyFont="1" applyFill="1" applyBorder="1" applyAlignment="1" applyProtection="1">
      <alignment horizontal="left" vertical="center" wrapText="1"/>
      <protection hidden="1"/>
    </xf>
    <xf numFmtId="0" fontId="17" fillId="2" borderId="2" xfId="0" applyFont="1" applyFill="1" applyBorder="1" applyAlignment="1">
      <alignment horizontal="left" vertical="center" wrapText="1"/>
    </xf>
    <xf numFmtId="177" fontId="20" fillId="0" borderId="2" xfId="14" applyNumberFormat="1" applyFont="1" applyFill="1" applyBorder="1" applyAlignment="1" applyProtection="1">
      <alignment horizontal="left" vertical="center" wrapText="1"/>
      <protection hidden="1"/>
    </xf>
    <xf numFmtId="0" fontId="17" fillId="2" borderId="2" xfId="12" applyFont="1" applyFill="1" applyBorder="1" applyAlignment="1" applyProtection="1">
      <alignment horizontal="left" vertical="center" wrapText="1"/>
      <protection hidden="1"/>
    </xf>
    <xf numFmtId="0" fontId="17" fillId="2" borderId="2" xfId="13"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protection hidden="1"/>
    </xf>
    <xf numFmtId="0" fontId="17" fillId="2" borderId="2" xfId="11" applyFont="1" applyFill="1" applyBorder="1" applyAlignment="1" applyProtection="1">
      <alignment horizontal="left" vertical="center" wrapText="1"/>
      <protection hidden="1"/>
    </xf>
    <xf numFmtId="0" fontId="17" fillId="0" borderId="2" xfId="0" applyFont="1" applyFill="1" applyBorder="1" applyAlignment="1" applyProtection="1">
      <alignment horizontal="center" vertical="center" wrapText="1"/>
      <protection hidden="1"/>
    </xf>
    <xf numFmtId="0" fontId="17" fillId="0" borderId="2" xfId="0" applyFont="1" applyFill="1" applyBorder="1" applyAlignment="1" applyProtection="1">
      <alignment horizontal="left" vertical="center" wrapText="1"/>
      <protection hidden="1"/>
    </xf>
    <xf numFmtId="0" fontId="15" fillId="0" borderId="2" xfId="14" applyFont="1" applyFill="1" applyBorder="1" applyAlignment="1" applyProtection="1">
      <alignment horizontal="left" vertical="center" wrapText="1"/>
      <protection hidden="1"/>
    </xf>
    <xf numFmtId="0" fontId="17" fillId="0" borderId="2" xfId="3" applyFont="1" applyFill="1" applyBorder="1" applyAlignment="1" applyProtection="1">
      <alignment horizontal="left" vertical="center" wrapText="1"/>
      <protection hidden="1"/>
    </xf>
    <xf numFmtId="177" fontId="19" fillId="0" borderId="2" xfId="14" applyNumberFormat="1" applyFont="1" applyFill="1" applyBorder="1" applyAlignment="1" applyProtection="1">
      <alignment horizontal="center" vertical="center"/>
      <protection hidden="1"/>
    </xf>
    <xf numFmtId="177" fontId="19" fillId="0" borderId="2" xfId="14" applyNumberFormat="1" applyFont="1" applyFill="1" applyBorder="1" applyAlignment="1" applyProtection="1">
      <alignment horizontal="center" vertical="center" wrapText="1"/>
      <protection hidden="1"/>
    </xf>
    <xf numFmtId="0" fontId="5" fillId="0" borderId="2" xfId="14" applyFont="1" applyFill="1" applyBorder="1" applyAlignment="1" applyProtection="1">
      <alignment horizontal="left" vertical="center" wrapText="1"/>
      <protection hidden="1"/>
    </xf>
    <xf numFmtId="0" fontId="21" fillId="0" borderId="2" xfId="14" applyFont="1" applyFill="1" applyBorder="1" applyAlignment="1" applyProtection="1">
      <alignment horizontal="left" vertical="center" wrapText="1"/>
      <protection hidden="1"/>
    </xf>
    <xf numFmtId="0" fontId="14" fillId="0" borderId="2" xfId="1" applyFont="1" applyFill="1" applyBorder="1" applyAlignment="1" applyProtection="1">
      <alignment horizontal="left" vertical="center" wrapText="1"/>
      <protection hidden="1"/>
    </xf>
    <xf numFmtId="0" fontId="19" fillId="2" borderId="2" xfId="14" applyNumberFormat="1" applyFont="1" applyFill="1" applyBorder="1" applyAlignment="1" applyProtection="1">
      <alignment horizontal="center" vertical="center" wrapText="1"/>
      <protection hidden="1"/>
    </xf>
    <xf numFmtId="49" fontId="20" fillId="0" borderId="2" xfId="14" applyNumberFormat="1" applyFont="1" applyFill="1" applyBorder="1" applyAlignment="1" applyProtection="1">
      <alignment horizontal="left" vertical="center" wrapText="1"/>
      <protection hidden="1"/>
    </xf>
    <xf numFmtId="0" fontId="23" fillId="3" borderId="0" xfId="14" applyFont="1" applyFill="1" applyAlignment="1" applyProtection="1">
      <alignment horizontal="left" vertical="center" wrapText="1"/>
      <protection hidden="1"/>
    </xf>
    <xf numFmtId="0" fontId="1" fillId="2" borderId="0" xfId="14" applyFont="1" applyFill="1" applyAlignment="1" applyProtection="1">
      <alignment horizontal="center" vertical="center"/>
      <protection hidden="1"/>
    </xf>
    <xf numFmtId="0" fontId="2" fillId="2" borderId="0" xfId="14" applyFont="1" applyFill="1" applyAlignment="1" applyProtection="1">
      <alignment horizontal="center" vertical="center"/>
      <protection hidden="1"/>
    </xf>
    <xf numFmtId="0" fontId="15" fillId="2" borderId="0" xfId="14" applyFont="1" applyFill="1" applyAlignment="1" applyProtection="1">
      <alignment vertical="center"/>
      <protection hidden="1"/>
    </xf>
    <xf numFmtId="0" fontId="4" fillId="2" borderId="0" xfId="0" applyFont="1" applyFill="1" applyAlignment="1" applyProtection="1">
      <protection hidden="1"/>
    </xf>
    <xf numFmtId="0" fontId="23" fillId="3" borderId="0" xfId="14" applyFont="1" applyFill="1" applyAlignment="1" applyProtection="1">
      <alignment vertical="center"/>
      <protection hidden="1"/>
    </xf>
    <xf numFmtId="0" fontId="6" fillId="3" borderId="0" xfId="0" applyFont="1" applyFill="1" applyAlignment="1" applyProtection="1">
      <protection hidden="1"/>
    </xf>
    <xf numFmtId="0" fontId="4" fillId="2" borderId="0" xfId="14" applyFont="1" applyFill="1" applyAlignment="1" applyProtection="1">
      <alignment vertical="center"/>
      <protection hidden="1"/>
    </xf>
    <xf numFmtId="0" fontId="6" fillId="3" borderId="0" xfId="14" applyFont="1" applyFill="1" applyAlignment="1" applyProtection="1">
      <alignment vertical="center"/>
      <protection hidden="1"/>
    </xf>
    <xf numFmtId="0" fontId="19" fillId="2" borderId="2" xfId="0" applyFont="1" applyFill="1" applyBorder="1" applyAlignment="1" applyProtection="1">
      <alignment horizontal="left" vertical="center" wrapText="1"/>
      <protection hidden="1"/>
    </xf>
    <xf numFmtId="0" fontId="19" fillId="2" borderId="2" xfId="4" applyFont="1" applyFill="1" applyBorder="1" applyAlignment="1" applyProtection="1">
      <alignment horizontal="left" vertical="center" wrapText="1"/>
      <protection hidden="1"/>
    </xf>
    <xf numFmtId="0" fontId="17" fillId="2" borderId="2" xfId="3" applyNumberFormat="1" applyFont="1" applyFill="1" applyBorder="1" applyAlignment="1" applyProtection="1">
      <alignment horizontal="left" vertical="center" wrapText="1"/>
      <protection hidden="1"/>
    </xf>
    <xf numFmtId="0" fontId="17" fillId="2" borderId="2" xfId="6" applyFont="1" applyFill="1" applyBorder="1" applyAlignment="1" applyProtection="1">
      <alignment horizontal="left" vertical="center" wrapText="1"/>
      <protection hidden="1"/>
    </xf>
    <xf numFmtId="0" fontId="18" fillId="3" borderId="2" xfId="0" applyFont="1" applyFill="1" applyBorder="1" applyAlignment="1" applyProtection="1">
      <alignment horizontal="left" vertical="center" wrapText="1"/>
      <protection hidden="1"/>
    </xf>
    <xf numFmtId="177" fontId="22" fillId="3" borderId="2" xfId="14" applyNumberFormat="1" applyFont="1" applyFill="1" applyBorder="1" applyAlignment="1" applyProtection="1">
      <alignment horizontal="center" vertical="center" wrapText="1"/>
      <protection hidden="1"/>
    </xf>
    <xf numFmtId="0" fontId="23" fillId="3" borderId="2" xfId="14" applyFont="1" applyFill="1" applyBorder="1" applyAlignment="1" applyProtection="1">
      <alignment horizontal="left" vertical="center" wrapText="1"/>
      <protection hidden="1"/>
    </xf>
    <xf numFmtId="0" fontId="24" fillId="3" borderId="2" xfId="14" applyFont="1" applyFill="1" applyBorder="1" applyAlignment="1" applyProtection="1">
      <alignment horizontal="left" vertical="center" wrapText="1"/>
      <protection hidden="1"/>
    </xf>
    <xf numFmtId="0" fontId="25" fillId="0" borderId="0" xfId="14" applyFont="1" applyFill="1" applyAlignment="1">
      <alignment horizontal="center" vertical="center"/>
    </xf>
    <xf numFmtId="0" fontId="12" fillId="0" borderId="0" xfId="14" applyFont="1" applyAlignment="1">
      <alignment horizontal="center" vertical="center"/>
    </xf>
    <xf numFmtId="0" fontId="21" fillId="0" borderId="0" xfId="14" applyFont="1" applyFill="1" applyAlignment="1">
      <alignment horizontal="left" vertical="center" wrapText="1"/>
    </xf>
    <xf numFmtId="0" fontId="0" fillId="4" borderId="0" xfId="14" applyFont="1" applyFill="1" applyAlignment="1">
      <alignment vertical="center"/>
    </xf>
    <xf numFmtId="0" fontId="21" fillId="0" borderId="0" xfId="14" applyFont="1" applyFill="1" applyAlignment="1" applyProtection="1">
      <alignment horizontal="center" vertical="center" wrapText="1"/>
      <protection hidden="1"/>
    </xf>
    <xf numFmtId="0" fontId="21" fillId="0" borderId="0" xfId="14" applyFont="1" applyFill="1" applyAlignment="1" applyProtection="1">
      <alignment horizontal="left" vertical="center" wrapText="1"/>
      <protection hidden="1"/>
    </xf>
    <xf numFmtId="49" fontId="26" fillId="0" borderId="0" xfId="14" applyNumberFormat="1" applyFont="1" applyFill="1" applyAlignment="1" applyProtection="1">
      <alignment horizontal="center" vertical="center" wrapText="1"/>
      <protection hidden="1"/>
    </xf>
    <xf numFmtId="0" fontId="21" fillId="0" borderId="0" xfId="14" applyFont="1" applyFill="1" applyAlignment="1" applyProtection="1">
      <alignment vertical="center"/>
      <protection hidden="1"/>
    </xf>
    <xf numFmtId="0" fontId="0" fillId="0" borderId="0" xfId="14" applyFont="1" applyFill="1" applyAlignment="1" applyProtection="1">
      <alignment vertical="center"/>
      <protection hidden="1"/>
    </xf>
    <xf numFmtId="0" fontId="0" fillId="0" borderId="0" xfId="0" applyFont="1" applyAlignment="1" applyProtection="1">
      <protection hidden="1"/>
    </xf>
    <xf numFmtId="0" fontId="25" fillId="0" borderId="0" xfId="14" applyFont="1" applyFill="1" applyAlignment="1" applyProtection="1">
      <alignment horizontal="center" vertical="center" wrapText="1"/>
      <protection hidden="1"/>
    </xf>
    <xf numFmtId="0" fontId="12" fillId="0" borderId="0" xfId="14" applyFont="1" applyFill="1" applyAlignment="1" applyProtection="1">
      <alignment horizontal="center" vertical="center" wrapText="1"/>
      <protection hidden="1"/>
    </xf>
    <xf numFmtId="0" fontId="29" fillId="0" borderId="2" xfId="0" applyFont="1" applyFill="1" applyBorder="1" applyAlignment="1" applyProtection="1">
      <alignment horizontal="center" vertical="center" wrapText="1"/>
      <protection hidden="1"/>
    </xf>
    <xf numFmtId="0" fontId="29" fillId="0" borderId="2" xfId="0" applyFont="1" applyFill="1" applyBorder="1" applyAlignment="1" applyProtection="1">
      <alignment horizontal="left" vertical="center" wrapText="1"/>
      <protection hidden="1"/>
    </xf>
    <xf numFmtId="0" fontId="17" fillId="0" borderId="5" xfId="14" applyNumberFormat="1" applyFont="1" applyFill="1" applyBorder="1" applyAlignment="1" applyProtection="1">
      <alignment horizontal="center" vertical="center"/>
      <protection hidden="1"/>
    </xf>
    <xf numFmtId="0" fontId="17" fillId="0" borderId="2" xfId="10" applyFont="1" applyFill="1" applyBorder="1" applyAlignment="1" applyProtection="1">
      <alignment horizontal="center" vertical="center" wrapText="1"/>
      <protection hidden="1"/>
    </xf>
    <xf numFmtId="0" fontId="17" fillId="0" borderId="2" xfId="10" applyFont="1" applyFill="1" applyBorder="1" applyAlignment="1" applyProtection="1">
      <alignment horizontal="left" vertical="center" wrapText="1"/>
      <protection hidden="1"/>
    </xf>
    <xf numFmtId="0" fontId="17" fillId="0" borderId="2" xfId="14" applyFont="1" applyFill="1" applyBorder="1" applyAlignment="1" applyProtection="1">
      <alignment horizontal="center" vertical="center" wrapText="1"/>
      <protection hidden="1"/>
    </xf>
    <xf numFmtId="0" fontId="29" fillId="0" borderId="2" xfId="4" applyFont="1" applyFill="1" applyBorder="1" applyAlignment="1" applyProtection="1">
      <alignment horizontal="left" vertical="center" wrapText="1"/>
      <protection hidden="1"/>
    </xf>
    <xf numFmtId="0" fontId="17" fillId="0" borderId="2" xfId="14" applyFont="1" applyFill="1" applyBorder="1" applyAlignment="1" applyProtection="1">
      <alignment horizontal="left" vertical="center" wrapText="1"/>
      <protection hidden="1"/>
    </xf>
    <xf numFmtId="0" fontId="17" fillId="0" borderId="2" xfId="4" applyFont="1" applyFill="1" applyBorder="1" applyAlignment="1" applyProtection="1">
      <alignment horizontal="left" vertical="center" wrapText="1"/>
      <protection hidden="1"/>
    </xf>
    <xf numFmtId="176" fontId="21" fillId="0" borderId="2" xfId="14" applyNumberFormat="1" applyFont="1" applyFill="1" applyBorder="1" applyAlignment="1" applyProtection="1">
      <alignment horizontal="left" vertical="center" wrapText="1"/>
      <protection hidden="1"/>
    </xf>
    <xf numFmtId="0" fontId="17" fillId="0" borderId="5" xfId="14" applyNumberFormat="1" applyFont="1" applyFill="1" applyBorder="1" applyAlignment="1" applyProtection="1">
      <alignment horizontal="center" vertical="center" wrapText="1"/>
      <protection hidden="1"/>
    </xf>
    <xf numFmtId="0" fontId="21" fillId="0" borderId="2" xfId="14" applyFont="1" applyFill="1" applyBorder="1" applyAlignment="1" applyProtection="1">
      <alignment vertical="center"/>
      <protection hidden="1"/>
    </xf>
    <xf numFmtId="0" fontId="29" fillId="0" borderId="2" xfId="15" applyNumberFormat="1" applyFont="1" applyFill="1" applyBorder="1" applyAlignment="1" applyProtection="1">
      <alignment horizontal="left" vertical="center" wrapText="1"/>
      <protection hidden="1"/>
    </xf>
    <xf numFmtId="0" fontId="17" fillId="0" borderId="2" xfId="3" applyNumberFormat="1" applyFont="1" applyFill="1" applyBorder="1" applyAlignment="1" applyProtection="1">
      <alignment horizontal="center" vertical="center" wrapText="1"/>
      <protection hidden="1"/>
    </xf>
    <xf numFmtId="0" fontId="29" fillId="0" borderId="2" xfId="3" applyFont="1" applyFill="1" applyBorder="1" applyAlignment="1" applyProtection="1">
      <alignment horizontal="left" vertical="center" wrapText="1"/>
      <protection hidden="1"/>
    </xf>
    <xf numFmtId="0" fontId="29" fillId="0" borderId="2" xfId="3" applyNumberFormat="1" applyFont="1" applyFill="1" applyBorder="1" applyAlignment="1" applyProtection="1">
      <alignment horizontal="center" vertical="center" wrapText="1"/>
      <protection hidden="1"/>
    </xf>
    <xf numFmtId="0" fontId="17" fillId="2" borderId="2" xfId="14" applyFont="1" applyFill="1" applyBorder="1" applyAlignment="1" applyProtection="1">
      <alignment horizontal="center" vertical="center" wrapText="1"/>
      <protection hidden="1"/>
    </xf>
    <xf numFmtId="0" fontId="29" fillId="2" borderId="2" xfId="12" applyFont="1" applyFill="1" applyBorder="1" applyAlignment="1" applyProtection="1">
      <alignment horizontal="left" vertical="center" wrapText="1"/>
      <protection hidden="1"/>
    </xf>
    <xf numFmtId="0" fontId="17" fillId="2" borderId="2" xfId="3" applyNumberFormat="1" applyFont="1" applyFill="1" applyBorder="1" applyAlignment="1" applyProtection="1">
      <alignment horizontal="center" vertical="center" wrapText="1"/>
      <protection hidden="1"/>
    </xf>
    <xf numFmtId="0" fontId="29" fillId="2" borderId="2" xfId="3" applyFont="1" applyFill="1" applyBorder="1" applyAlignment="1" applyProtection="1">
      <alignment horizontal="left" vertical="center" wrapText="1"/>
      <protection hidden="1"/>
    </xf>
    <xf numFmtId="0" fontId="29" fillId="2" borderId="2" xfId="13" applyFont="1" applyFill="1" applyBorder="1" applyAlignment="1" applyProtection="1">
      <alignment horizontal="left" vertical="center" wrapText="1"/>
      <protection hidden="1"/>
    </xf>
    <xf numFmtId="0" fontId="29" fillId="2" borderId="2" xfId="2" applyFont="1" applyFill="1" applyBorder="1" applyAlignment="1" applyProtection="1">
      <alignment horizontal="left" vertical="center" wrapText="1"/>
      <protection hidden="1"/>
    </xf>
    <xf numFmtId="0" fontId="29" fillId="2" borderId="2" xfId="5" applyFont="1" applyFill="1" applyBorder="1" applyAlignment="1" applyProtection="1">
      <alignment horizontal="left" vertical="center" wrapText="1"/>
      <protection hidden="1"/>
    </xf>
    <xf numFmtId="0" fontId="25" fillId="0" borderId="0" xfId="14" applyFont="1" applyFill="1" applyAlignment="1" applyProtection="1">
      <alignment horizontal="center" vertical="center"/>
      <protection hidden="1"/>
    </xf>
    <xf numFmtId="0" fontId="12" fillId="0" borderId="0" xfId="14" applyFont="1" applyFill="1" applyAlignment="1" applyProtection="1">
      <alignment horizontal="center" vertical="center"/>
      <protection hidden="1"/>
    </xf>
    <xf numFmtId="0" fontId="0" fillId="0" borderId="0" xfId="0" applyFont="1" applyFill="1" applyAlignment="1" applyProtection="1">
      <protection hidden="1"/>
    </xf>
    <xf numFmtId="0" fontId="12" fillId="0" borderId="0" xfId="14" applyFont="1" applyAlignment="1" applyProtection="1">
      <alignment horizontal="center" vertical="center"/>
      <protection hidden="1"/>
    </xf>
    <xf numFmtId="0" fontId="17" fillId="2" borderId="2" xfId="9" applyNumberFormat="1" applyFont="1" applyFill="1" applyBorder="1" applyAlignment="1" applyProtection="1">
      <alignment horizontal="center" vertical="center" wrapText="1"/>
      <protection hidden="1"/>
    </xf>
    <xf numFmtId="0" fontId="29" fillId="2" borderId="2" xfId="11" applyFont="1" applyFill="1" applyBorder="1" applyAlignment="1" applyProtection="1">
      <alignment horizontal="left" vertical="center" wrapText="1"/>
      <protection hidden="1"/>
    </xf>
    <xf numFmtId="0" fontId="29" fillId="2" borderId="2" xfId="0" applyFont="1" applyFill="1" applyBorder="1" applyAlignment="1" applyProtection="1">
      <alignment horizontal="left" vertical="center" wrapText="1"/>
      <protection hidden="1"/>
    </xf>
    <xf numFmtId="0" fontId="17" fillId="2" borderId="5" xfId="0" applyNumberFormat="1" applyFont="1" applyFill="1" applyBorder="1" applyAlignment="1" applyProtection="1">
      <alignment horizontal="center" vertical="center" wrapText="1"/>
      <protection hidden="1"/>
    </xf>
    <xf numFmtId="0" fontId="29" fillId="2" borderId="2" xfId="6" applyFont="1" applyFill="1" applyBorder="1" applyAlignment="1" applyProtection="1">
      <alignment horizontal="left" vertical="center" wrapText="1"/>
      <protection hidden="1"/>
    </xf>
    <xf numFmtId="0" fontId="29" fillId="2" borderId="2" xfId="9" applyNumberFormat="1" applyFont="1" applyFill="1" applyBorder="1" applyAlignment="1" applyProtection="1">
      <alignment horizontal="left" vertical="center" wrapText="1"/>
      <protection hidden="1"/>
    </xf>
    <xf numFmtId="0" fontId="29" fillId="2" borderId="2" xfId="1" applyFont="1" applyFill="1" applyBorder="1" applyAlignment="1" applyProtection="1">
      <alignment horizontal="left" vertical="center" wrapText="1"/>
      <protection hidden="1"/>
    </xf>
    <xf numFmtId="0" fontId="17" fillId="2" borderId="5" xfId="14" applyNumberFormat="1" applyFont="1" applyFill="1" applyBorder="1" applyAlignment="1" applyProtection="1">
      <alignment horizontal="center" vertical="center"/>
      <protection hidden="1"/>
    </xf>
    <xf numFmtId="0" fontId="17" fillId="2" borderId="8" xfId="14" applyNumberFormat="1"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17" fillId="2" borderId="4" xfId="14" applyNumberFormat="1" applyFont="1" applyFill="1" applyBorder="1" applyAlignment="1" applyProtection="1">
      <alignment horizontal="center" vertical="center" wrapText="1"/>
      <protection hidden="1"/>
    </xf>
    <xf numFmtId="0" fontId="17" fillId="2" borderId="11" xfId="0" applyFont="1" applyFill="1" applyBorder="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177" fontId="17" fillId="2" borderId="2" xfId="14" applyNumberFormat="1" applyFont="1" applyFill="1" applyBorder="1" applyAlignment="1" applyProtection="1">
      <alignment horizontal="center" vertical="center" wrapText="1"/>
      <protection hidden="1"/>
    </xf>
    <xf numFmtId="0" fontId="30" fillId="2" borderId="2" xfId="14" applyFont="1" applyFill="1" applyBorder="1" applyAlignment="1" applyProtection="1">
      <alignment horizontal="center" vertical="center"/>
      <protection hidden="1"/>
    </xf>
    <xf numFmtId="0" fontId="0" fillId="4" borderId="0" xfId="14" applyFont="1" applyFill="1" applyAlignment="1" applyProtection="1">
      <alignment vertical="center"/>
      <protection hidden="1"/>
    </xf>
    <xf numFmtId="0" fontId="36" fillId="2" borderId="2" xfId="14" applyFont="1" applyFill="1" applyBorder="1" applyAlignment="1" applyProtection="1">
      <alignment horizontal="center" vertical="center" wrapText="1"/>
      <protection hidden="1"/>
    </xf>
    <xf numFmtId="0" fontId="37" fillId="2" borderId="2" xfId="0" applyFont="1" applyFill="1" applyBorder="1" applyAlignment="1" applyProtection="1">
      <alignment horizontal="left" vertical="center" wrapText="1"/>
      <protection hidden="1"/>
    </xf>
    <xf numFmtId="0" fontId="38" fillId="0" borderId="2" xfId="14" applyFont="1" applyFill="1" applyBorder="1" applyAlignment="1" applyProtection="1">
      <alignment horizontal="left" vertical="center" wrapText="1"/>
      <protection hidden="1"/>
    </xf>
    <xf numFmtId="0" fontId="37" fillId="2" borderId="2" xfId="15" applyNumberFormat="1" applyFont="1" applyFill="1" applyBorder="1" applyAlignment="1" applyProtection="1">
      <alignment horizontal="left" vertical="center" wrapText="1"/>
      <protection hidden="1"/>
    </xf>
    <xf numFmtId="0" fontId="37" fillId="2" borderId="2" xfId="4" applyFont="1" applyFill="1" applyBorder="1" applyAlignment="1" applyProtection="1">
      <alignment horizontal="left" vertical="center" wrapText="1"/>
      <protection hidden="1"/>
    </xf>
    <xf numFmtId="0" fontId="37" fillId="2" borderId="2" xfId="0" applyFont="1" applyFill="1" applyBorder="1" applyAlignment="1">
      <alignment vertical="center" wrapText="1"/>
    </xf>
    <xf numFmtId="0" fontId="35" fillId="2" borderId="2" xfId="14" applyFont="1" applyFill="1" applyBorder="1" applyAlignment="1" applyProtection="1">
      <alignment horizontal="left" vertical="center" wrapText="1"/>
      <protection hidden="1"/>
    </xf>
    <xf numFmtId="0" fontId="38" fillId="0" borderId="2" xfId="0" applyFont="1" applyFill="1" applyBorder="1" applyAlignment="1" applyProtection="1">
      <alignment horizontal="left" vertical="center" wrapText="1"/>
      <protection hidden="1"/>
    </xf>
    <xf numFmtId="0" fontId="38" fillId="0" borderId="2" xfId="16" applyFont="1" applyFill="1" applyBorder="1" applyAlignment="1" applyProtection="1">
      <alignment horizontal="left" vertical="center" wrapText="1"/>
      <protection hidden="1"/>
    </xf>
    <xf numFmtId="0" fontId="37" fillId="2" borderId="2" xfId="3" applyFont="1" applyFill="1" applyBorder="1" applyAlignment="1" applyProtection="1">
      <alignment horizontal="left" vertical="center" wrapText="1"/>
      <protection hidden="1"/>
    </xf>
    <xf numFmtId="177" fontId="38" fillId="0" borderId="2" xfId="14" applyNumberFormat="1" applyFont="1" applyFill="1" applyBorder="1" applyAlignment="1" applyProtection="1">
      <alignment horizontal="left" vertical="center" wrapText="1"/>
      <protection hidden="1"/>
    </xf>
    <xf numFmtId="0" fontId="37" fillId="2" borderId="2" xfId="12" applyFont="1" applyFill="1" applyBorder="1" applyAlignment="1" applyProtection="1">
      <alignment horizontal="left" vertical="center" wrapText="1"/>
      <protection hidden="1"/>
    </xf>
    <xf numFmtId="0" fontId="37" fillId="2" borderId="2" xfId="13" applyFont="1" applyFill="1" applyBorder="1" applyAlignment="1" applyProtection="1">
      <alignment horizontal="left" vertical="center" wrapText="1"/>
      <protection hidden="1"/>
    </xf>
    <xf numFmtId="0" fontId="37" fillId="2" borderId="2" xfId="11" applyFont="1" applyFill="1" applyBorder="1" applyAlignment="1" applyProtection="1">
      <alignment horizontal="left" vertical="center" wrapText="1"/>
      <protection hidden="1"/>
    </xf>
    <xf numFmtId="0" fontId="37" fillId="0" borderId="2" xfId="3" applyFont="1" applyFill="1" applyBorder="1" applyAlignment="1" applyProtection="1">
      <alignment horizontal="left" vertical="center" wrapText="1"/>
      <protection hidden="1"/>
    </xf>
    <xf numFmtId="0" fontId="37" fillId="0" borderId="2" xfId="6" applyFont="1" applyFill="1" applyBorder="1" applyAlignment="1" applyProtection="1">
      <alignment horizontal="left" vertical="center" wrapText="1"/>
      <protection hidden="1"/>
    </xf>
    <xf numFmtId="0" fontId="35" fillId="0" borderId="2" xfId="14" applyFont="1" applyFill="1" applyBorder="1" applyAlignment="1" applyProtection="1">
      <alignment horizontal="left" vertical="center" wrapText="1"/>
      <protection hidden="1"/>
    </xf>
    <xf numFmtId="49" fontId="38" fillId="0" borderId="2" xfId="14" applyNumberFormat="1" applyFont="1" applyFill="1" applyBorder="1" applyAlignment="1" applyProtection="1">
      <alignment horizontal="left" vertical="center" wrapText="1"/>
      <protection hidden="1"/>
    </xf>
    <xf numFmtId="0" fontId="37" fillId="2" borderId="2" xfId="1" applyFont="1" applyFill="1" applyBorder="1" applyAlignment="1" applyProtection="1">
      <alignment horizontal="left" vertical="center" wrapText="1"/>
      <protection hidden="1"/>
    </xf>
    <xf numFmtId="0" fontId="38" fillId="2" borderId="2" xfId="14" applyFont="1" applyFill="1" applyBorder="1" applyAlignment="1" applyProtection="1">
      <alignment horizontal="left" vertical="center" wrapText="1"/>
      <protection hidden="1"/>
    </xf>
    <xf numFmtId="0" fontId="37" fillId="2" borderId="2" xfId="6" applyFont="1" applyFill="1" applyBorder="1" applyAlignment="1" applyProtection="1">
      <alignment horizontal="left" vertical="center" wrapText="1"/>
      <protection hidden="1"/>
    </xf>
    <xf numFmtId="176" fontId="14" fillId="2" borderId="2" xfId="14" applyNumberFormat="1" applyFont="1" applyFill="1" applyBorder="1" applyAlignment="1" applyProtection="1">
      <alignment horizontal="center" vertical="center" wrapText="1"/>
      <protection hidden="1"/>
    </xf>
    <xf numFmtId="176" fontId="19" fillId="2" borderId="2" xfId="14" applyNumberFormat="1" applyFont="1" applyFill="1" applyBorder="1" applyAlignment="1" applyProtection="1">
      <alignment horizontal="center" vertical="center"/>
      <protection hidden="1"/>
    </xf>
    <xf numFmtId="176" fontId="19" fillId="2" borderId="2" xfId="14" applyNumberFormat="1" applyFont="1" applyFill="1" applyBorder="1" applyAlignment="1" applyProtection="1">
      <alignment horizontal="center" vertical="center" wrapText="1"/>
      <protection hidden="1"/>
    </xf>
    <xf numFmtId="176" fontId="19" fillId="0" borderId="2" xfId="14" applyNumberFormat="1" applyFont="1" applyFill="1" applyBorder="1" applyAlignment="1" applyProtection="1">
      <alignment horizontal="center" vertical="center" wrapText="1"/>
      <protection hidden="1"/>
    </xf>
    <xf numFmtId="176" fontId="19" fillId="0" borderId="2" xfId="14" applyNumberFormat="1" applyFont="1" applyFill="1" applyBorder="1" applyAlignment="1" applyProtection="1">
      <alignment horizontal="center" vertical="center"/>
      <protection hidden="1"/>
    </xf>
    <xf numFmtId="176" fontId="14" fillId="0" borderId="2" xfId="14" applyNumberFormat="1" applyFont="1" applyFill="1" applyBorder="1" applyAlignment="1" applyProtection="1">
      <alignment horizontal="center" vertical="center" wrapText="1"/>
      <protection hidden="1"/>
    </xf>
    <xf numFmtId="0" fontId="37" fillId="0" borderId="2" xfId="0" applyFont="1" applyFill="1" applyBorder="1" applyAlignment="1" applyProtection="1">
      <alignment horizontal="left" vertical="center" wrapText="1"/>
      <protection hidden="1"/>
    </xf>
    <xf numFmtId="0" fontId="39" fillId="0" borderId="0" xfId="0" applyFont="1"/>
    <xf numFmtId="0" fontId="2" fillId="2" borderId="2" xfId="14" applyFont="1" applyFill="1" applyBorder="1" applyAlignment="1" applyProtection="1">
      <alignment horizontal="center" vertical="center"/>
      <protection hidden="1"/>
    </xf>
    <xf numFmtId="0" fontId="7" fillId="2" borderId="2" xfId="14" applyFont="1" applyFill="1" applyBorder="1" applyAlignment="1" applyProtection="1">
      <alignment horizontal="left" vertical="center" wrapText="1"/>
      <protection hidden="1"/>
    </xf>
    <xf numFmtId="0" fontId="7" fillId="0" borderId="2" xfId="14" applyFont="1" applyFill="1" applyBorder="1" applyAlignment="1" applyProtection="1">
      <alignment horizontal="left" vertical="center" wrapText="1"/>
      <protection hidden="1"/>
    </xf>
    <xf numFmtId="0" fontId="2" fillId="2" borderId="2" xfId="1" applyFont="1" applyFill="1" applyBorder="1" applyAlignment="1" applyProtection="1">
      <alignment horizontal="left" vertical="center" wrapText="1"/>
      <protection hidden="1"/>
    </xf>
    <xf numFmtId="176" fontId="2" fillId="2" borderId="2" xfId="14" applyNumberFormat="1" applyFont="1" applyFill="1" applyBorder="1" applyAlignment="1" applyProtection="1">
      <alignment horizontal="center" vertical="center" wrapText="1"/>
      <protection hidden="1"/>
    </xf>
    <xf numFmtId="0" fontId="2" fillId="2" borderId="2" xfId="14" applyFont="1" applyFill="1" applyBorder="1" applyAlignment="1" applyProtection="1">
      <alignment horizontal="left" vertical="center" wrapText="1"/>
      <protection hidden="1"/>
    </xf>
    <xf numFmtId="0" fontId="36" fillId="0" borderId="2" xfId="14"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2" borderId="2" xfId="14" applyNumberFormat="1" applyFont="1" applyFill="1" applyBorder="1" applyAlignment="1" applyProtection="1">
      <alignment horizontal="center" vertical="center" wrapText="1"/>
      <protection hidden="1"/>
    </xf>
    <xf numFmtId="0" fontId="36" fillId="2" borderId="2" xfId="0" applyFont="1" applyFill="1" applyBorder="1" applyAlignment="1" applyProtection="1">
      <alignment horizontal="center" vertical="center" wrapText="1"/>
      <protection hidden="1"/>
    </xf>
    <xf numFmtId="0" fontId="36" fillId="2" borderId="2" xfId="0" applyNumberFormat="1" applyFont="1" applyFill="1" applyBorder="1" applyAlignment="1" applyProtection="1">
      <alignment horizontal="center" vertical="center" wrapText="1"/>
      <protection hidden="1"/>
    </xf>
    <xf numFmtId="0" fontId="36" fillId="2" borderId="2" xfId="9" applyNumberFormat="1" applyFont="1" applyFill="1" applyBorder="1" applyAlignment="1" applyProtection="1">
      <alignment horizontal="center" vertical="center" wrapText="1"/>
      <protection hidden="1"/>
    </xf>
    <xf numFmtId="0" fontId="36" fillId="2" borderId="2" xfId="9" applyFont="1" applyFill="1" applyBorder="1" applyAlignment="1" applyProtection="1">
      <alignment horizontal="center" vertical="center" wrapText="1"/>
      <protection hidden="1"/>
    </xf>
    <xf numFmtId="0" fontId="36" fillId="2" borderId="2" xfId="0" applyFont="1" applyFill="1" applyBorder="1" applyAlignment="1">
      <alignment horizontal="center" vertical="center" wrapText="1"/>
    </xf>
    <xf numFmtId="0" fontId="36" fillId="2" borderId="2" xfId="0" applyFont="1" applyFill="1" applyBorder="1" applyAlignment="1" applyProtection="1">
      <alignment horizontal="center" vertical="center"/>
      <protection hidden="1"/>
    </xf>
    <xf numFmtId="0" fontId="36" fillId="0" borderId="2" xfId="9" applyNumberFormat="1" applyFont="1" applyFill="1" applyBorder="1" applyAlignment="1" applyProtection="1">
      <alignment horizontal="center" vertical="center" wrapText="1"/>
      <protection hidden="1"/>
    </xf>
    <xf numFmtId="0" fontId="36" fillId="0" borderId="2" xfId="3" applyNumberFormat="1" applyFont="1" applyFill="1" applyBorder="1" applyAlignment="1" applyProtection="1">
      <alignment horizontal="center" vertical="center" wrapText="1"/>
      <protection hidden="1"/>
    </xf>
    <xf numFmtId="0" fontId="36" fillId="0" borderId="2" xfId="0" applyNumberFormat="1" applyFont="1" applyFill="1" applyBorder="1" applyAlignment="1" applyProtection="1">
      <alignment horizontal="center" vertical="center" wrapText="1"/>
      <protection hidden="1"/>
    </xf>
    <xf numFmtId="176" fontId="2" fillId="2" borderId="2" xfId="14" applyNumberFormat="1" applyFont="1" applyFill="1" applyBorder="1" applyAlignment="1" applyProtection="1">
      <alignment horizontal="center" vertical="center"/>
      <protection hidden="1"/>
    </xf>
    <xf numFmtId="0" fontId="36" fillId="2" borderId="2" xfId="14" applyFont="1" applyFill="1" applyBorder="1" applyAlignment="1" applyProtection="1">
      <alignment horizontal="center" vertical="center" wrapText="1"/>
      <protection hidden="1"/>
    </xf>
    <xf numFmtId="0" fontId="37" fillId="2" borderId="2" xfId="3" applyFont="1" applyFill="1" applyBorder="1" applyAlignment="1" applyProtection="1">
      <alignment vertical="center" wrapText="1"/>
      <protection hidden="1"/>
    </xf>
    <xf numFmtId="0" fontId="27" fillId="0" borderId="0" xfId="14" applyFont="1" applyFill="1" applyAlignment="1" applyProtection="1">
      <alignment horizontal="left" vertical="center" wrapText="1"/>
      <protection hidden="1"/>
    </xf>
    <xf numFmtId="0" fontId="28" fillId="0" borderId="1" xfId="14" applyFont="1" applyFill="1" applyBorder="1" applyAlignment="1" applyProtection="1">
      <alignment horizontal="center" vertical="center" wrapText="1"/>
      <protection hidden="1"/>
    </xf>
    <xf numFmtId="0" fontId="17" fillId="2" borderId="2" xfId="14" applyFont="1" applyFill="1" applyBorder="1" applyAlignment="1" applyProtection="1">
      <alignment horizontal="center" vertical="center" wrapText="1"/>
      <protection hidden="1"/>
    </xf>
    <xf numFmtId="0" fontId="13" fillId="2" borderId="5" xfId="14" applyFont="1" applyFill="1" applyBorder="1" applyAlignment="1" applyProtection="1">
      <alignment horizontal="center" vertical="center"/>
      <protection hidden="1"/>
    </xf>
    <xf numFmtId="0" fontId="13" fillId="2" borderId="13" xfId="14" applyFont="1" applyFill="1" applyBorder="1" applyAlignment="1" applyProtection="1">
      <alignment horizontal="center" vertical="center"/>
      <protection hidden="1"/>
    </xf>
    <xf numFmtId="0" fontId="13" fillId="2" borderId="14" xfId="14" applyFont="1" applyFill="1" applyBorder="1" applyAlignment="1" applyProtection="1">
      <alignment horizontal="center" vertical="center"/>
      <protection hidden="1"/>
    </xf>
    <xf numFmtId="0" fontId="17" fillId="0" borderId="2" xfId="14"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hidden="1"/>
    </xf>
    <xf numFmtId="0" fontId="29" fillId="0" borderId="2" xfId="0" applyFont="1" applyFill="1" applyBorder="1" applyAlignment="1" applyProtection="1">
      <alignment horizontal="left" vertical="center" wrapText="1"/>
      <protection hidden="1"/>
    </xf>
    <xf numFmtId="0" fontId="17" fillId="0" borderId="2" xfId="14" applyFont="1" applyFill="1" applyBorder="1" applyAlignment="1" applyProtection="1">
      <alignment horizontal="left" vertical="center" wrapText="1"/>
      <protection hidden="1"/>
    </xf>
    <xf numFmtId="0" fontId="17" fillId="0" borderId="2" xfId="0" applyFont="1" applyFill="1" applyBorder="1" applyAlignment="1" applyProtection="1">
      <alignment horizontal="left" vertical="center" wrapText="1"/>
      <protection hidden="1"/>
    </xf>
    <xf numFmtId="0" fontId="17" fillId="0" borderId="3" xfId="14" applyNumberFormat="1" applyFont="1" applyFill="1" applyBorder="1" applyAlignment="1" applyProtection="1">
      <alignment horizontal="center" vertical="center" wrapText="1"/>
      <protection hidden="1"/>
    </xf>
    <xf numFmtId="0" fontId="17" fillId="0" borderId="4" xfId="14" applyNumberFormat="1" applyFont="1" applyFill="1" applyBorder="1" applyAlignment="1" applyProtection="1">
      <alignment horizontal="center" vertical="center" wrapText="1"/>
      <protection hidden="1"/>
    </xf>
    <xf numFmtId="0" fontId="17" fillId="0" borderId="2" xfId="14" applyNumberFormat="1" applyFont="1" applyFill="1" applyBorder="1" applyAlignment="1" applyProtection="1">
      <alignment horizontal="center" vertical="center" wrapText="1"/>
      <protection hidden="1"/>
    </xf>
    <xf numFmtId="0" fontId="17" fillId="0" borderId="2" xfId="0" applyFont="1" applyFill="1" applyBorder="1" applyAlignment="1" applyProtection="1">
      <alignment horizontal="center" vertical="center" wrapText="1"/>
      <protection hidden="1"/>
    </xf>
    <xf numFmtId="0" fontId="17" fillId="2" borderId="3" xfId="14" applyNumberFormat="1" applyFont="1" applyFill="1" applyBorder="1" applyAlignment="1" applyProtection="1">
      <alignment horizontal="center" vertical="center" wrapText="1"/>
      <protection hidden="1"/>
    </xf>
    <xf numFmtId="0" fontId="17" fillId="2" borderId="8" xfId="14" applyNumberFormat="1" applyFont="1" applyFill="1" applyBorder="1" applyAlignment="1" applyProtection="1">
      <alignment horizontal="center" vertical="center" wrapText="1"/>
      <protection hidden="1"/>
    </xf>
    <xf numFmtId="0" fontId="17" fillId="2" borderId="4" xfId="14" applyNumberFormat="1" applyFont="1" applyFill="1" applyBorder="1" applyAlignment="1" applyProtection="1">
      <alignment horizontal="center" vertical="center" wrapText="1"/>
      <protection hidden="1"/>
    </xf>
    <xf numFmtId="0" fontId="17" fillId="0" borderId="2" xfId="4" applyFont="1" applyFill="1" applyBorder="1" applyAlignment="1" applyProtection="1">
      <alignment horizontal="left" vertical="center" wrapText="1"/>
      <protection hidden="1"/>
    </xf>
    <xf numFmtId="177" fontId="19" fillId="0" borderId="2" xfId="14" applyNumberFormat="1"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17" fillId="2" borderId="11"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9"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7" fillId="2" borderId="11" xfId="0" applyFont="1" applyFill="1" applyBorder="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0" fontId="9" fillId="2" borderId="1" xfId="14" applyFont="1" applyFill="1" applyBorder="1" applyAlignment="1" applyProtection="1">
      <alignment horizontal="center" vertical="center" wrapText="1"/>
      <protection hidden="1"/>
    </xf>
    <xf numFmtId="0" fontId="10" fillId="2" borderId="1" xfId="14" applyFont="1" applyFill="1" applyBorder="1" applyAlignment="1" applyProtection="1">
      <alignment horizontal="left" vertical="center" wrapText="1"/>
      <protection hidden="1"/>
    </xf>
    <xf numFmtId="0" fontId="10" fillId="2" borderId="1" xfId="14" applyFont="1" applyFill="1" applyBorder="1" applyAlignment="1" applyProtection="1">
      <alignment horizontal="center" vertical="center" wrapText="1"/>
      <protection hidden="1"/>
    </xf>
    <xf numFmtId="177" fontId="10" fillId="2" borderId="1" xfId="14" applyNumberFormat="1" applyFont="1" applyFill="1" applyBorder="1" applyAlignment="1" applyProtection="1">
      <alignment horizontal="center" vertical="center" wrapText="1"/>
      <protection hidden="1"/>
    </xf>
    <xf numFmtId="0" fontId="11" fillId="0" borderId="1" xfId="14" applyFont="1" applyFill="1" applyBorder="1" applyAlignment="1" applyProtection="1">
      <alignment horizontal="left" vertical="center" wrapText="1"/>
      <protection hidden="1"/>
    </xf>
    <xf numFmtId="0" fontId="13" fillId="2" borderId="2" xfId="14" applyFont="1" applyFill="1" applyBorder="1" applyAlignment="1" applyProtection="1">
      <alignment horizontal="center" vertical="center"/>
      <protection hidden="1"/>
    </xf>
    <xf numFmtId="0" fontId="14" fillId="2" borderId="2" xfId="14" applyFont="1" applyFill="1" applyBorder="1" applyAlignment="1" applyProtection="1">
      <alignment horizontal="left" vertical="center"/>
      <protection hidden="1"/>
    </xf>
    <xf numFmtId="0" fontId="13" fillId="2" borderId="2" xfId="14" applyNumberFormat="1" applyFont="1" applyFill="1" applyBorder="1" applyAlignment="1" applyProtection="1">
      <alignment horizontal="center" vertical="center"/>
      <protection hidden="1"/>
    </xf>
    <xf numFmtId="0" fontId="14" fillId="2" borderId="2" xfId="14" applyNumberFormat="1" applyFont="1" applyFill="1" applyBorder="1" applyAlignment="1" applyProtection="1">
      <alignment horizontal="left" vertical="center"/>
      <protection hidden="1"/>
    </xf>
    <xf numFmtId="0" fontId="17" fillId="2" borderId="2" xfId="14" applyNumberFormat="1" applyFont="1" applyFill="1" applyBorder="1" applyAlignment="1" applyProtection="1">
      <alignment horizontal="center" vertical="center" wrapText="1"/>
      <protection hidden="1"/>
    </xf>
    <xf numFmtId="0" fontId="19" fillId="2" borderId="2" xfId="14" applyNumberFormat="1" applyFont="1" applyFill="1" applyBorder="1" applyAlignment="1" applyProtection="1">
      <alignment horizontal="center" vertical="center" wrapText="1"/>
      <protection hidden="1"/>
    </xf>
    <xf numFmtId="0" fontId="17" fillId="2" borderId="2" xfId="14" applyFont="1" applyFill="1" applyBorder="1" applyAlignment="1" applyProtection="1">
      <alignment horizontal="left" vertical="center" wrapText="1"/>
      <protection hidden="1"/>
    </xf>
    <xf numFmtId="0" fontId="19" fillId="2" borderId="2" xfId="14"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9" fillId="2" borderId="2" xfId="0" applyFont="1" applyFill="1" applyBorder="1" applyAlignment="1" applyProtection="1">
      <alignment horizontal="left" vertical="center" wrapText="1"/>
      <protection hidden="1"/>
    </xf>
    <xf numFmtId="0" fontId="19" fillId="2" borderId="2" xfId="0" applyFont="1" applyFill="1" applyBorder="1" applyAlignment="1" applyProtection="1">
      <alignment horizontal="center" vertical="center" wrapText="1"/>
      <protection hidden="1"/>
    </xf>
    <xf numFmtId="0" fontId="36" fillId="2" borderId="3"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36" fillId="2" borderId="8" xfId="0" applyFont="1" applyFill="1" applyBorder="1" applyAlignment="1" applyProtection="1">
      <alignment horizontal="center" vertical="center" wrapText="1"/>
      <protection hidden="1"/>
    </xf>
    <xf numFmtId="0" fontId="41" fillId="0" borderId="0" xfId="0" applyFont="1" applyAlignment="1">
      <alignment horizontal="left" vertical="center"/>
    </xf>
    <xf numFmtId="0" fontId="40" fillId="0" borderId="0" xfId="0" applyFont="1" applyAlignment="1">
      <alignment horizontal="left" vertical="center"/>
    </xf>
    <xf numFmtId="0" fontId="36" fillId="0" borderId="2" xfId="14" applyNumberFormat="1" applyFont="1" applyFill="1" applyBorder="1" applyAlignment="1" applyProtection="1">
      <alignment horizontal="center" vertical="center"/>
      <protection hidden="1"/>
    </xf>
    <xf numFmtId="0" fontId="2" fillId="0" borderId="2" xfId="14" applyNumberFormat="1" applyFont="1" applyFill="1" applyBorder="1" applyAlignment="1" applyProtection="1">
      <alignment horizontal="center" vertical="center"/>
      <protection hidden="1"/>
    </xf>
    <xf numFmtId="0" fontId="36" fillId="2" borderId="3" xfId="14" applyNumberFormat="1" applyFont="1" applyFill="1" applyBorder="1" applyAlignment="1" applyProtection="1">
      <alignment horizontal="center" vertical="center" wrapText="1"/>
      <protection hidden="1"/>
    </xf>
    <xf numFmtId="0" fontId="36" fillId="2" borderId="8" xfId="14" applyNumberFormat="1" applyFont="1" applyFill="1" applyBorder="1" applyAlignment="1" applyProtection="1">
      <alignment horizontal="center" vertical="center" wrapText="1"/>
      <protection hidden="1"/>
    </xf>
    <xf numFmtId="0" fontId="36" fillId="2" borderId="4" xfId="14"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36" fillId="2" borderId="3" xfId="14" applyFont="1" applyFill="1" applyBorder="1" applyAlignment="1" applyProtection="1">
      <alignment horizontal="center" vertical="center" wrapText="1"/>
      <protection hidden="1"/>
    </xf>
    <xf numFmtId="0" fontId="2" fillId="2" borderId="4" xfId="14" applyFont="1" applyFill="1" applyBorder="1" applyAlignment="1" applyProtection="1">
      <alignment horizontal="center" vertical="center" wrapText="1"/>
      <protection hidden="1"/>
    </xf>
    <xf numFmtId="0" fontId="36" fillId="2" borderId="2" xfId="14" applyNumberFormat="1" applyFont="1" applyFill="1" applyBorder="1" applyAlignment="1" applyProtection="1">
      <alignment horizontal="center" vertical="center"/>
      <protection hidden="1"/>
    </xf>
    <xf numFmtId="0" fontId="2" fillId="2" borderId="2" xfId="14" applyNumberFormat="1" applyFont="1" applyFill="1" applyBorder="1" applyAlignment="1" applyProtection="1">
      <alignment horizontal="center" vertical="center"/>
      <protection hidden="1"/>
    </xf>
    <xf numFmtId="0" fontId="36" fillId="0" borderId="2"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36" fillId="2" borderId="2" xfId="14" applyFont="1" applyFill="1" applyBorder="1" applyAlignment="1" applyProtection="1">
      <alignment horizontal="center" vertical="center" wrapText="1"/>
      <protection hidden="1"/>
    </xf>
    <xf numFmtId="0" fontId="2" fillId="2" borderId="2" xfId="14" applyFont="1" applyFill="1" applyBorder="1" applyAlignment="1" applyProtection="1">
      <alignment horizontal="center" vertical="center" wrapText="1"/>
      <protection hidden="1"/>
    </xf>
    <xf numFmtId="0" fontId="36" fillId="2" borderId="4" xfId="0" applyFont="1" applyFill="1" applyBorder="1" applyAlignment="1" applyProtection="1">
      <alignment horizontal="center" vertical="center" wrapText="1"/>
      <protection hidden="1"/>
    </xf>
    <xf numFmtId="0" fontId="12" fillId="2" borderId="3" xfId="14" applyNumberFormat="1" applyFont="1" applyFill="1" applyBorder="1" applyAlignment="1" applyProtection="1">
      <alignment horizontal="center" vertical="center" wrapText="1"/>
      <protection hidden="1"/>
    </xf>
    <xf numFmtId="0" fontId="12" fillId="2" borderId="8" xfId="14" applyNumberFormat="1" applyFont="1" applyFill="1" applyBorder="1" applyAlignment="1" applyProtection="1">
      <alignment horizontal="center" vertical="center" wrapText="1"/>
      <protection hidden="1"/>
    </xf>
    <xf numFmtId="0" fontId="42" fillId="2" borderId="1" xfId="14" applyFont="1" applyFill="1" applyBorder="1" applyAlignment="1" applyProtection="1">
      <alignment horizontal="center" vertical="center" wrapText="1"/>
      <protection hidden="1"/>
    </xf>
    <xf numFmtId="0" fontId="36" fillId="2" borderId="2" xfId="14" applyFont="1" applyFill="1" applyBorder="1" applyAlignment="1" applyProtection="1">
      <alignment horizontal="center" vertical="center"/>
      <protection hidden="1"/>
    </xf>
    <xf numFmtId="0" fontId="2" fillId="2" borderId="2" xfId="14" applyFont="1" applyFill="1" applyBorder="1" applyAlignment="1" applyProtection="1">
      <alignment horizontal="left" vertical="center"/>
      <protection hidden="1"/>
    </xf>
    <xf numFmtId="0" fontId="2" fillId="2" borderId="2" xfId="14" applyNumberFormat="1" applyFont="1" applyFill="1" applyBorder="1" applyAlignment="1" applyProtection="1">
      <alignment horizontal="left" vertical="center"/>
      <protection hidden="1"/>
    </xf>
    <xf numFmtId="0" fontId="43" fillId="2" borderId="2" xfId="14" applyFont="1" applyFill="1" applyBorder="1" applyAlignment="1" applyProtection="1">
      <alignment horizontal="center" vertical="center" wrapText="1"/>
      <protection hidden="1"/>
    </xf>
    <xf numFmtId="177" fontId="43" fillId="2" borderId="2" xfId="14" applyNumberFormat="1" applyFont="1" applyFill="1" applyBorder="1" applyAlignment="1" applyProtection="1">
      <alignment horizontal="center" vertical="center" wrapText="1"/>
      <protection hidden="1"/>
    </xf>
    <xf numFmtId="0" fontId="43" fillId="0" borderId="2" xfId="14" applyFont="1" applyFill="1" applyBorder="1" applyAlignment="1" applyProtection="1">
      <alignment horizontal="center" vertical="center" wrapText="1"/>
      <protection hidden="1"/>
    </xf>
  </cellXfs>
  <cellStyles count="17">
    <cellStyle name="常规" xfId="0" builtinId="0"/>
    <cellStyle name="常规 2" xfId="7"/>
    <cellStyle name="常规 3" xfId="8"/>
    <cellStyle name="常规_Sheet1_1" xfId="9"/>
    <cellStyle name="常规_Sheet3_7" xfId="4"/>
    <cellStyle name="常规_Sheet9" xfId="10"/>
    <cellStyle name="常规_评级指标体系_1" xfId="11"/>
    <cellStyle name="常规_评级指标体系_2" xfId="12"/>
    <cellStyle name="常规_评级指标体系_3" xfId="2"/>
    <cellStyle name="常规_评级指标体系_4" xfId="13"/>
    <cellStyle name="常规_评级指标体系_5" xfId="5"/>
    <cellStyle name="常规_评级指标体系_7" xfId="1"/>
    <cellStyle name="常规_评级指标体系_8" xfId="6"/>
    <cellStyle name="常规_三部分计分表" xfId="14"/>
    <cellStyle name="常规_小额贷款公司评价体系_21" xfId="3"/>
    <cellStyle name="常规_小额贷款公司评价体系_7" xfId="15"/>
    <cellStyle name="常规_指标计算" xfId="16"/>
  </cellStyles>
  <dxfs count="0"/>
  <tableStyles count="0" defaultTableStyle="TableStyleMedium2"/>
  <colors>
    <mruColors>
      <color rgb="FF0000FF"/>
      <color rgb="FFCCFFFF"/>
      <color rgb="FF62B968"/>
      <color rgb="FFFFCC99"/>
      <color rgb="FFCCFFCC"/>
      <color rgb="FFC0C0C0"/>
      <color rgb="FFCCE8CE"/>
      <color rgb="FFFF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R104"/>
  <sheetViews>
    <sheetView workbookViewId="0">
      <selection activeCell="C41" sqref="C41:C43"/>
    </sheetView>
  </sheetViews>
  <sheetFormatPr defaultColWidth="9" defaultRowHeight="20.100000000000001" customHeight="1"/>
  <cols>
    <col min="1" max="1" width="8.125" style="96" customWidth="1"/>
    <col min="2" max="2" width="11.375" style="96" customWidth="1"/>
    <col min="3" max="3" width="12.625" style="97" customWidth="1"/>
    <col min="4" max="4" width="69.375" style="97" customWidth="1"/>
    <col min="5" max="5" width="10.875" style="98" customWidth="1"/>
    <col min="6" max="6" width="8.5" style="97" customWidth="1"/>
    <col min="7" max="7" width="9.625" style="97"/>
    <col min="8" max="226" width="9" style="97"/>
    <col min="227" max="248" width="9" style="99"/>
    <col min="249" max="250" width="9" style="100"/>
    <col min="251" max="252" width="9" style="101"/>
  </cols>
  <sheetData>
    <row r="1" spans="1:252" ht="20.100000000000001" customHeight="1">
      <c r="A1" s="198" t="s">
        <v>0</v>
      </c>
      <c r="B1" s="198"/>
      <c r="C1" s="198"/>
      <c r="D1" s="198"/>
      <c r="E1" s="198"/>
      <c r="F1" s="198"/>
      <c r="G1" s="198"/>
    </row>
    <row r="2" spans="1:252" s="92" customFormat="1" ht="30" customHeight="1">
      <c r="A2" s="199" t="s">
        <v>1</v>
      </c>
      <c r="B2" s="199"/>
      <c r="C2" s="199"/>
      <c r="D2" s="199"/>
      <c r="E2" s="199"/>
      <c r="F2" s="199"/>
      <c r="G2" s="199"/>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9"/>
      <c r="IR2" s="129"/>
    </row>
    <row r="3" spans="1:252" s="93" customFormat="1" ht="29.1" customHeight="1">
      <c r="A3" s="18" t="s">
        <v>2</v>
      </c>
      <c r="B3" s="18" t="s">
        <v>3</v>
      </c>
      <c r="C3" s="18" t="s">
        <v>4</v>
      </c>
      <c r="D3" s="18" t="s">
        <v>5</v>
      </c>
      <c r="E3" s="18" t="s">
        <v>6</v>
      </c>
      <c r="F3" s="18" t="s">
        <v>7</v>
      </c>
      <c r="G3" s="18" t="s">
        <v>8</v>
      </c>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30"/>
      <c r="IR3" s="130"/>
    </row>
    <row r="4" spans="1:252" s="94" customFormat="1" ht="27" customHeight="1">
      <c r="A4" s="209" t="s">
        <v>9</v>
      </c>
      <c r="B4" s="104" t="s">
        <v>10</v>
      </c>
      <c r="C4" s="105" t="s">
        <v>11</v>
      </c>
      <c r="D4" s="105" t="s">
        <v>12</v>
      </c>
      <c r="E4" s="69">
        <v>1</v>
      </c>
      <c r="F4" s="69"/>
      <c r="G4" s="71"/>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row>
    <row r="5" spans="1:252" s="94" customFormat="1" ht="33" customHeight="1">
      <c r="A5" s="210"/>
      <c r="B5" s="104" t="s">
        <v>13</v>
      </c>
      <c r="C5" s="105" t="s">
        <v>14</v>
      </c>
      <c r="D5" s="105" t="s">
        <v>15</v>
      </c>
      <c r="E5" s="69">
        <v>1</v>
      </c>
      <c r="F5" s="69"/>
      <c r="G5" s="71"/>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row>
    <row r="6" spans="1:252" s="94" customFormat="1" ht="21" customHeight="1">
      <c r="A6" s="106" t="s">
        <v>16</v>
      </c>
      <c r="B6" s="107"/>
      <c r="C6" s="108"/>
      <c r="D6" s="105"/>
      <c r="E6" s="69">
        <f>SUM(E4:E5)</f>
        <v>2</v>
      </c>
      <c r="F6" s="69"/>
      <c r="G6" s="71"/>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row>
    <row r="7" spans="1:252" s="94" customFormat="1" ht="33.75" customHeight="1">
      <c r="A7" s="211" t="s">
        <v>17</v>
      </c>
      <c r="B7" s="204" t="s">
        <v>18</v>
      </c>
      <c r="C7" s="105" t="s">
        <v>19</v>
      </c>
      <c r="D7" s="110" t="s">
        <v>20</v>
      </c>
      <c r="E7" s="69">
        <v>2</v>
      </c>
      <c r="F7" s="69"/>
      <c r="G7" s="71"/>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row>
    <row r="8" spans="1:252" s="94" customFormat="1" ht="33" customHeight="1">
      <c r="A8" s="211"/>
      <c r="B8" s="204"/>
      <c r="C8" s="206" t="s">
        <v>21</v>
      </c>
      <c r="D8" s="110" t="s">
        <v>22</v>
      </c>
      <c r="E8" s="217">
        <v>3</v>
      </c>
      <c r="F8" s="217"/>
      <c r="G8" s="71"/>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row>
    <row r="9" spans="1:252" ht="31.5" customHeight="1">
      <c r="A9" s="211"/>
      <c r="B9" s="204"/>
      <c r="C9" s="206"/>
      <c r="D9" s="110" t="s">
        <v>23</v>
      </c>
      <c r="E9" s="217"/>
      <c r="F9" s="217"/>
      <c r="G9" s="71"/>
      <c r="HR9" s="99"/>
      <c r="HS9" s="101"/>
      <c r="HT9" s="101"/>
      <c r="HU9" s="101"/>
      <c r="HV9" s="101"/>
      <c r="HW9" s="101"/>
      <c r="HX9" s="101"/>
      <c r="HY9" s="101"/>
      <c r="HZ9" s="101"/>
      <c r="IA9" s="101"/>
      <c r="IB9" s="101"/>
      <c r="IC9" s="101"/>
      <c r="ID9" s="101"/>
      <c r="IE9" s="101"/>
      <c r="IF9" s="101"/>
      <c r="IG9" s="101"/>
      <c r="IH9" s="101"/>
      <c r="II9" s="101"/>
      <c r="IJ9" s="101"/>
      <c r="IK9" s="101"/>
      <c r="IL9" s="101"/>
      <c r="IM9" s="101"/>
      <c r="IN9" s="100"/>
      <c r="IO9" s="101"/>
      <c r="IP9" s="101"/>
    </row>
    <row r="10" spans="1:252" ht="32.25" customHeight="1">
      <c r="A10" s="211"/>
      <c r="B10" s="204"/>
      <c r="C10" s="105" t="s">
        <v>24</v>
      </c>
      <c r="D10" s="105" t="s">
        <v>25</v>
      </c>
      <c r="E10" s="69">
        <v>2</v>
      </c>
      <c r="F10" s="69"/>
      <c r="G10" s="71"/>
      <c r="HR10" s="99"/>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0"/>
      <c r="IO10" s="101"/>
      <c r="IP10" s="101"/>
    </row>
    <row r="11" spans="1:252" ht="37.5" customHeight="1">
      <c r="A11" s="211"/>
      <c r="B11" s="204"/>
      <c r="C11" s="105" t="s">
        <v>26</v>
      </c>
      <c r="D11" s="105" t="s">
        <v>27</v>
      </c>
      <c r="E11" s="69">
        <v>2</v>
      </c>
      <c r="F11" s="69"/>
      <c r="G11" s="71"/>
      <c r="HR11" s="99"/>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0"/>
      <c r="IO11" s="101"/>
      <c r="IP11" s="101"/>
    </row>
    <row r="12" spans="1:252" ht="39" customHeight="1">
      <c r="A12" s="211"/>
      <c r="B12" s="212" t="s">
        <v>28</v>
      </c>
      <c r="C12" s="207" t="s">
        <v>29</v>
      </c>
      <c r="D12" s="112" t="s">
        <v>30</v>
      </c>
      <c r="E12" s="217">
        <v>2</v>
      </c>
      <c r="F12" s="217"/>
      <c r="G12" s="71"/>
      <c r="HR12" s="99"/>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0"/>
      <c r="IO12" s="101"/>
      <c r="IP12" s="101"/>
    </row>
    <row r="13" spans="1:252" ht="39.75" customHeight="1">
      <c r="A13" s="211"/>
      <c r="B13" s="212"/>
      <c r="C13" s="207"/>
      <c r="D13" s="112" t="s">
        <v>31</v>
      </c>
      <c r="E13" s="217"/>
      <c r="F13" s="217"/>
      <c r="G13" s="71"/>
      <c r="HR13" s="99"/>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0"/>
      <c r="IO13" s="101"/>
      <c r="IP13" s="101"/>
    </row>
    <row r="14" spans="1:252" ht="47.25" customHeight="1">
      <c r="A14" s="211"/>
      <c r="B14" s="212"/>
      <c r="C14" s="207"/>
      <c r="D14" s="67" t="s">
        <v>32</v>
      </c>
      <c r="E14" s="217"/>
      <c r="F14" s="217"/>
      <c r="G14" s="71"/>
      <c r="HR14" s="99"/>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0"/>
      <c r="IO14" s="101"/>
      <c r="IP14" s="101"/>
    </row>
    <row r="15" spans="1:252" s="94" customFormat="1" ht="58.5" customHeight="1">
      <c r="A15" s="211"/>
      <c r="B15" s="204" t="s">
        <v>33</v>
      </c>
      <c r="C15" s="207" t="s">
        <v>34</v>
      </c>
      <c r="D15" s="110" t="s">
        <v>35</v>
      </c>
      <c r="E15" s="217">
        <v>2</v>
      </c>
      <c r="F15" s="217"/>
      <c r="G15" s="71"/>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row>
    <row r="16" spans="1:252" s="94" customFormat="1" ht="60" customHeight="1">
      <c r="A16" s="211"/>
      <c r="B16" s="204"/>
      <c r="C16" s="207"/>
      <c r="D16" s="110" t="s">
        <v>36</v>
      </c>
      <c r="E16" s="217"/>
      <c r="F16" s="217"/>
      <c r="G16" s="71"/>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row>
    <row r="17" spans="1:252" s="94" customFormat="1" ht="57.75" customHeight="1">
      <c r="A17" s="211"/>
      <c r="B17" s="204"/>
      <c r="C17" s="207"/>
      <c r="D17" s="110" t="s">
        <v>37</v>
      </c>
      <c r="E17" s="217"/>
      <c r="F17" s="217"/>
      <c r="G17" s="71"/>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c r="IR17" s="97"/>
    </row>
    <row r="18" spans="1:252" s="94" customFormat="1" ht="30" customHeight="1">
      <c r="A18" s="211"/>
      <c r="B18" s="204"/>
      <c r="C18" s="207" t="s">
        <v>38</v>
      </c>
      <c r="D18" s="105" t="s">
        <v>39</v>
      </c>
      <c r="E18" s="217">
        <v>2</v>
      </c>
      <c r="F18" s="217"/>
      <c r="G18" s="71"/>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c r="HC18" s="97"/>
      <c r="HD18" s="97"/>
      <c r="HE18" s="97"/>
      <c r="HF18" s="97"/>
      <c r="HG18" s="97"/>
      <c r="HH18" s="97"/>
      <c r="HI18" s="97"/>
      <c r="HJ18" s="97"/>
      <c r="HK18" s="97"/>
      <c r="HL18" s="97"/>
      <c r="HM18" s="97"/>
      <c r="HN18" s="97"/>
      <c r="HO18" s="97"/>
      <c r="HP18" s="97"/>
      <c r="HQ18" s="97"/>
      <c r="HR18" s="97"/>
      <c r="HS18" s="97"/>
      <c r="HT18" s="97"/>
      <c r="HU18" s="97"/>
      <c r="HV18" s="97"/>
      <c r="HW18" s="97"/>
      <c r="HX18" s="97"/>
      <c r="HY18" s="97"/>
      <c r="HZ18" s="97"/>
      <c r="IA18" s="97"/>
      <c r="IB18" s="97"/>
      <c r="IC18" s="97"/>
      <c r="ID18" s="97"/>
      <c r="IE18" s="97"/>
      <c r="IF18" s="97"/>
      <c r="IG18" s="97"/>
      <c r="IH18" s="97"/>
      <c r="II18" s="97"/>
      <c r="IJ18" s="97"/>
      <c r="IK18" s="97"/>
      <c r="IL18" s="97"/>
      <c r="IM18" s="97"/>
      <c r="IN18" s="97"/>
      <c r="IO18" s="97"/>
      <c r="IP18" s="97"/>
      <c r="IQ18" s="97"/>
      <c r="IR18" s="97"/>
    </row>
    <row r="19" spans="1:252" s="94" customFormat="1" ht="30" customHeight="1">
      <c r="A19" s="211"/>
      <c r="B19" s="204"/>
      <c r="C19" s="207"/>
      <c r="D19" s="105" t="s">
        <v>40</v>
      </c>
      <c r="E19" s="217"/>
      <c r="F19" s="217"/>
      <c r="G19" s="71"/>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row>
    <row r="20" spans="1:252" s="94" customFormat="1" ht="30" customHeight="1">
      <c r="A20" s="211"/>
      <c r="B20" s="204"/>
      <c r="C20" s="207"/>
      <c r="D20" s="105" t="s">
        <v>41</v>
      </c>
      <c r="E20" s="217"/>
      <c r="F20" s="217"/>
      <c r="G20" s="71"/>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P20" s="97"/>
      <c r="HQ20" s="97"/>
      <c r="HR20" s="97"/>
      <c r="HS20" s="97"/>
      <c r="HT20" s="97"/>
      <c r="HU20" s="97"/>
      <c r="HV20" s="97"/>
      <c r="HW20" s="97"/>
      <c r="HX20" s="97"/>
      <c r="HY20" s="97"/>
      <c r="HZ20" s="97"/>
      <c r="IA20" s="97"/>
      <c r="IB20" s="97"/>
      <c r="IC20" s="97"/>
      <c r="ID20" s="97"/>
      <c r="IE20" s="97"/>
      <c r="IF20" s="97"/>
      <c r="IG20" s="97"/>
      <c r="IH20" s="97"/>
      <c r="II20" s="97"/>
      <c r="IJ20" s="97"/>
      <c r="IK20" s="97"/>
      <c r="IL20" s="97"/>
      <c r="IM20" s="97"/>
      <c r="IN20" s="97"/>
      <c r="IO20" s="97"/>
      <c r="IP20" s="97"/>
      <c r="IQ20" s="97"/>
      <c r="IR20" s="97"/>
    </row>
    <row r="21" spans="1:252" ht="36.75" customHeight="1">
      <c r="A21" s="211"/>
      <c r="B21" s="204" t="s">
        <v>42</v>
      </c>
      <c r="C21" s="207" t="s">
        <v>43</v>
      </c>
      <c r="D21" s="65" t="s">
        <v>44</v>
      </c>
      <c r="E21" s="217">
        <v>2</v>
      </c>
      <c r="F21" s="217"/>
      <c r="G21" s="71"/>
      <c r="HR21" s="99"/>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0"/>
      <c r="IO21" s="101"/>
      <c r="IP21" s="101"/>
    </row>
    <row r="22" spans="1:252" ht="30" customHeight="1">
      <c r="A22" s="211"/>
      <c r="B22" s="204"/>
      <c r="C22" s="207"/>
      <c r="D22" s="65" t="s">
        <v>45</v>
      </c>
      <c r="E22" s="217"/>
      <c r="F22" s="217"/>
      <c r="G22" s="71"/>
      <c r="HR22" s="99"/>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0"/>
      <c r="IO22" s="101"/>
      <c r="IP22" s="101"/>
    </row>
    <row r="23" spans="1:252" ht="21.75" customHeight="1">
      <c r="A23" s="211"/>
      <c r="B23" s="204"/>
      <c r="C23" s="207"/>
      <c r="D23" s="65" t="s">
        <v>46</v>
      </c>
      <c r="E23" s="217"/>
      <c r="F23" s="217"/>
      <c r="G23" s="71"/>
      <c r="HR23" s="99"/>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0"/>
      <c r="IO23" s="101"/>
      <c r="IP23" s="101"/>
    </row>
    <row r="24" spans="1:252" ht="29.25" customHeight="1">
      <c r="A24" s="211"/>
      <c r="B24" s="204"/>
      <c r="C24" s="207" t="s">
        <v>47</v>
      </c>
      <c r="D24" s="65" t="s">
        <v>48</v>
      </c>
      <c r="E24" s="217">
        <v>2</v>
      </c>
      <c r="F24" s="217"/>
      <c r="G24" s="113"/>
      <c r="HR24" s="99"/>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0"/>
      <c r="IO24" s="101"/>
      <c r="IP24" s="101"/>
    </row>
    <row r="25" spans="1:252" ht="31.5" customHeight="1">
      <c r="A25" s="211"/>
      <c r="B25" s="204"/>
      <c r="C25" s="207"/>
      <c r="D25" s="65" t="s">
        <v>49</v>
      </c>
      <c r="E25" s="217"/>
      <c r="F25" s="217"/>
      <c r="G25" s="113"/>
      <c r="HR25" s="99"/>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0"/>
      <c r="IO25" s="101"/>
      <c r="IP25" s="101"/>
    </row>
    <row r="26" spans="1:252" ht="30" customHeight="1">
      <c r="A26" s="211"/>
      <c r="B26" s="204" t="s">
        <v>50</v>
      </c>
      <c r="C26" s="208" t="s">
        <v>51</v>
      </c>
      <c r="D26" s="110" t="s">
        <v>52</v>
      </c>
      <c r="E26" s="217">
        <v>4</v>
      </c>
      <c r="F26" s="217"/>
      <c r="G26" s="71"/>
      <c r="HR26" s="99"/>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0"/>
      <c r="IO26" s="101"/>
      <c r="IP26" s="101"/>
    </row>
    <row r="27" spans="1:252" ht="24" customHeight="1">
      <c r="A27" s="211"/>
      <c r="B27" s="204"/>
      <c r="C27" s="208"/>
      <c r="D27" s="105" t="s">
        <v>53</v>
      </c>
      <c r="E27" s="217"/>
      <c r="F27" s="217"/>
      <c r="G27" s="71"/>
      <c r="HR27" s="99"/>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0"/>
      <c r="IO27" s="101"/>
      <c r="IP27" s="101"/>
    </row>
    <row r="28" spans="1:252" ht="18" customHeight="1">
      <c r="A28" s="211"/>
      <c r="B28" s="204"/>
      <c r="C28" s="208"/>
      <c r="D28" s="105" t="s">
        <v>54</v>
      </c>
      <c r="E28" s="217"/>
      <c r="F28" s="217"/>
      <c r="G28" s="71"/>
      <c r="HR28" s="99"/>
      <c r="HS28" s="101"/>
      <c r="HT28" s="101"/>
      <c r="HU28" s="101"/>
      <c r="HV28" s="101"/>
      <c r="HW28" s="101"/>
      <c r="HX28" s="101"/>
      <c r="HY28" s="101"/>
      <c r="HZ28" s="101"/>
      <c r="IA28" s="101"/>
      <c r="IB28" s="101"/>
      <c r="IC28" s="101"/>
      <c r="ID28" s="101"/>
      <c r="IE28" s="101"/>
      <c r="IF28" s="101"/>
      <c r="IG28" s="101"/>
      <c r="IH28" s="101"/>
      <c r="II28" s="101"/>
      <c r="IJ28" s="101"/>
      <c r="IK28" s="101"/>
      <c r="IL28" s="101"/>
      <c r="IM28" s="101"/>
      <c r="IN28" s="100"/>
      <c r="IO28" s="101"/>
      <c r="IP28" s="101"/>
    </row>
    <row r="29" spans="1:252" s="94" customFormat="1" ht="43.5" customHeight="1">
      <c r="A29" s="211"/>
      <c r="B29" s="204"/>
      <c r="C29" s="207" t="s">
        <v>55</v>
      </c>
      <c r="D29" s="65" t="s">
        <v>56</v>
      </c>
      <c r="E29" s="217">
        <v>2</v>
      </c>
      <c r="F29" s="217"/>
      <c r="G29" s="71"/>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row>
    <row r="30" spans="1:252" s="94" customFormat="1" ht="31.5" customHeight="1">
      <c r="A30" s="211"/>
      <c r="B30" s="204"/>
      <c r="C30" s="207"/>
      <c r="D30" s="65" t="s">
        <v>57</v>
      </c>
      <c r="E30" s="217"/>
      <c r="F30" s="217"/>
      <c r="G30" s="71"/>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row>
    <row r="31" spans="1:252" s="94" customFormat="1" ht="34.5" customHeight="1">
      <c r="A31" s="211"/>
      <c r="B31" s="204"/>
      <c r="C31" s="207"/>
      <c r="D31" s="65" t="s">
        <v>58</v>
      </c>
      <c r="E31" s="217"/>
      <c r="F31" s="217"/>
      <c r="G31" s="71"/>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row>
    <row r="32" spans="1:252" s="94" customFormat="1" ht="18" customHeight="1">
      <c r="A32" s="211"/>
      <c r="B32" s="204"/>
      <c r="C32" s="207" t="s">
        <v>59</v>
      </c>
      <c r="D32" s="65" t="s">
        <v>60</v>
      </c>
      <c r="E32" s="217">
        <v>2</v>
      </c>
      <c r="F32" s="217"/>
      <c r="G32" s="71"/>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row>
    <row r="33" spans="1:252" ht="24" customHeight="1">
      <c r="A33" s="211"/>
      <c r="B33" s="204"/>
      <c r="C33" s="207"/>
      <c r="D33" s="65" t="s">
        <v>61</v>
      </c>
      <c r="E33" s="217"/>
      <c r="F33" s="217"/>
      <c r="G33" s="71"/>
      <c r="HR33" s="99"/>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0"/>
      <c r="IO33" s="101"/>
      <c r="IP33" s="101"/>
    </row>
    <row r="34" spans="1:252" ht="21" customHeight="1">
      <c r="A34" s="114" t="s">
        <v>16</v>
      </c>
      <c r="B34" s="109"/>
      <c r="C34" s="111"/>
      <c r="D34" s="65"/>
      <c r="E34" s="69">
        <f>SUM(E7:E33)</f>
        <v>27</v>
      </c>
      <c r="F34" s="69"/>
      <c r="G34" s="71"/>
      <c r="HR34" s="99"/>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0"/>
      <c r="IO34" s="101"/>
      <c r="IP34" s="101"/>
    </row>
    <row r="35" spans="1:252" ht="24" customHeight="1">
      <c r="A35" s="212" t="s">
        <v>62</v>
      </c>
      <c r="B35" s="204" t="s">
        <v>63</v>
      </c>
      <c r="C35" s="207" t="s">
        <v>64</v>
      </c>
      <c r="D35" s="112" t="s">
        <v>65</v>
      </c>
      <c r="E35" s="217">
        <v>2</v>
      </c>
      <c r="F35" s="217"/>
      <c r="G35" s="71"/>
      <c r="HR35" s="99"/>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0"/>
      <c r="IO35" s="101"/>
      <c r="IP35" s="101"/>
    </row>
    <row r="36" spans="1:252" ht="23.1" customHeight="1">
      <c r="A36" s="212"/>
      <c r="B36" s="204"/>
      <c r="C36" s="207"/>
      <c r="D36" s="112" t="s">
        <v>66</v>
      </c>
      <c r="E36" s="217"/>
      <c r="F36" s="217"/>
      <c r="G36" s="71"/>
      <c r="HR36" s="99"/>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0"/>
      <c r="IO36" s="101"/>
      <c r="IP36" s="101"/>
    </row>
    <row r="37" spans="1:252" ht="21.75" customHeight="1">
      <c r="A37" s="212"/>
      <c r="B37" s="204"/>
      <c r="C37" s="207"/>
      <c r="D37" s="112" t="s">
        <v>67</v>
      </c>
      <c r="E37" s="217"/>
      <c r="F37" s="217"/>
      <c r="G37" s="71"/>
      <c r="HR37" s="99"/>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0"/>
      <c r="IO37" s="101"/>
      <c r="IP37" s="101"/>
    </row>
    <row r="38" spans="1:252" s="94" customFormat="1" ht="50.25" customHeight="1">
      <c r="A38" s="212"/>
      <c r="B38" s="204" t="s">
        <v>68</v>
      </c>
      <c r="C38" s="216" t="s">
        <v>69</v>
      </c>
      <c r="D38" s="67" t="s">
        <v>70</v>
      </c>
      <c r="E38" s="217">
        <v>3</v>
      </c>
      <c r="F38" s="217"/>
      <c r="G38" s="71"/>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row>
    <row r="39" spans="1:252" s="94" customFormat="1" ht="39" customHeight="1">
      <c r="A39" s="212"/>
      <c r="B39" s="204"/>
      <c r="C39" s="216"/>
      <c r="D39" s="67" t="s">
        <v>71</v>
      </c>
      <c r="E39" s="217"/>
      <c r="F39" s="217"/>
      <c r="G39" s="71"/>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row>
    <row r="40" spans="1:252" s="94" customFormat="1" ht="36" customHeight="1">
      <c r="A40" s="212"/>
      <c r="B40" s="204"/>
      <c r="C40" s="216"/>
      <c r="D40" s="67" t="s">
        <v>72</v>
      </c>
      <c r="E40" s="217"/>
      <c r="F40" s="217"/>
      <c r="G40" s="71"/>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row>
    <row r="41" spans="1:252" s="94" customFormat="1" ht="58.5" customHeight="1">
      <c r="A41" s="212"/>
      <c r="B41" s="204"/>
      <c r="C41" s="207" t="s">
        <v>73</v>
      </c>
      <c r="D41" s="67" t="s">
        <v>74</v>
      </c>
      <c r="E41" s="217">
        <v>3</v>
      </c>
      <c r="F41" s="217"/>
      <c r="G41" s="71"/>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row>
    <row r="42" spans="1:252" s="94" customFormat="1" ht="31.5" customHeight="1">
      <c r="A42" s="212"/>
      <c r="B42" s="204"/>
      <c r="C42" s="207"/>
      <c r="D42" s="67" t="s">
        <v>75</v>
      </c>
      <c r="E42" s="217"/>
      <c r="F42" s="217"/>
      <c r="G42" s="71"/>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row>
    <row r="43" spans="1:252" s="94" customFormat="1" ht="24" customHeight="1">
      <c r="A43" s="212"/>
      <c r="B43" s="204"/>
      <c r="C43" s="207"/>
      <c r="D43" s="67" t="s">
        <v>76</v>
      </c>
      <c r="E43" s="217"/>
      <c r="F43" s="217"/>
      <c r="G43" s="71"/>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row>
    <row r="44" spans="1:252" s="94" customFormat="1" ht="36" customHeight="1">
      <c r="A44" s="212"/>
      <c r="B44" s="204"/>
      <c r="C44" s="207" t="s">
        <v>77</v>
      </c>
      <c r="D44" s="67" t="s">
        <v>78</v>
      </c>
      <c r="E44" s="217">
        <v>3</v>
      </c>
      <c r="F44" s="217"/>
      <c r="G44" s="71"/>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row>
    <row r="45" spans="1:252" s="94" customFormat="1" ht="34.5" customHeight="1">
      <c r="A45" s="212"/>
      <c r="B45" s="204"/>
      <c r="C45" s="207"/>
      <c r="D45" s="67" t="s">
        <v>79</v>
      </c>
      <c r="E45" s="217"/>
      <c r="F45" s="217"/>
      <c r="G45" s="71"/>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row>
    <row r="46" spans="1:252" s="94" customFormat="1" ht="29.25" customHeight="1">
      <c r="A46" s="212"/>
      <c r="B46" s="204"/>
      <c r="C46" s="207"/>
      <c r="D46" s="67" t="s">
        <v>80</v>
      </c>
      <c r="E46" s="217"/>
      <c r="F46" s="217"/>
      <c r="G46" s="71"/>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row>
    <row r="47" spans="1:252" s="94" customFormat="1" ht="24.95" customHeight="1">
      <c r="A47" s="212"/>
      <c r="B47" s="64" t="s">
        <v>81</v>
      </c>
      <c r="C47" s="65" t="s">
        <v>82</v>
      </c>
      <c r="D47" s="65" t="s">
        <v>83</v>
      </c>
      <c r="E47" s="69">
        <v>2</v>
      </c>
      <c r="F47" s="69"/>
      <c r="G47" s="71"/>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129"/>
      <c r="IR47" s="129"/>
    </row>
    <row r="48" spans="1:252" s="94" customFormat="1" ht="45" customHeight="1">
      <c r="A48" s="212"/>
      <c r="B48" s="204" t="s">
        <v>84</v>
      </c>
      <c r="C48" s="111" t="s">
        <v>85</v>
      </c>
      <c r="D48" s="65" t="s">
        <v>86</v>
      </c>
      <c r="E48" s="69">
        <v>2</v>
      </c>
      <c r="F48" s="69"/>
      <c r="G48" s="71"/>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row>
    <row r="49" spans="1:252" s="94" customFormat="1" ht="28.5" customHeight="1">
      <c r="A49" s="212"/>
      <c r="B49" s="204"/>
      <c r="C49" s="111" t="s">
        <v>87</v>
      </c>
      <c r="D49" s="65" t="s">
        <v>88</v>
      </c>
      <c r="E49" s="69">
        <v>2</v>
      </c>
      <c r="F49" s="69"/>
      <c r="G49" s="71"/>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row>
    <row r="50" spans="1:252" s="94" customFormat="1" ht="45" customHeight="1">
      <c r="A50" s="212"/>
      <c r="B50" s="204"/>
      <c r="C50" s="111" t="s">
        <v>89</v>
      </c>
      <c r="D50" s="65" t="s">
        <v>90</v>
      </c>
      <c r="E50" s="69">
        <v>2</v>
      </c>
      <c r="F50" s="69"/>
      <c r="G50" s="71"/>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row>
    <row r="51" spans="1:252" s="94" customFormat="1" ht="21" customHeight="1">
      <c r="A51" s="106" t="s">
        <v>16</v>
      </c>
      <c r="B51" s="109"/>
      <c r="C51" s="111"/>
      <c r="D51" s="65"/>
      <c r="E51" s="69">
        <f>SUM(E35:E50)</f>
        <v>19</v>
      </c>
      <c r="F51" s="69"/>
      <c r="G51" s="71"/>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c r="IB51" s="97"/>
      <c r="IC51" s="97"/>
      <c r="ID51" s="97"/>
      <c r="IE51" s="97"/>
      <c r="IF51" s="97"/>
      <c r="IG51" s="97"/>
      <c r="IH51" s="97"/>
      <c r="II51" s="97"/>
      <c r="IJ51" s="97"/>
      <c r="IK51" s="97"/>
      <c r="IL51" s="97"/>
      <c r="IM51" s="97"/>
      <c r="IN51" s="97"/>
      <c r="IO51" s="97"/>
      <c r="IP51" s="97"/>
      <c r="IQ51" s="97"/>
      <c r="IR51" s="97"/>
    </row>
    <row r="52" spans="1:252" ht="29.25" customHeight="1">
      <c r="A52" s="212" t="s">
        <v>91</v>
      </c>
      <c r="B52" s="204" t="s">
        <v>92</v>
      </c>
      <c r="C52" s="111" t="s">
        <v>93</v>
      </c>
      <c r="D52" s="65" t="s">
        <v>94</v>
      </c>
      <c r="E52" s="68">
        <v>3</v>
      </c>
      <c r="F52" s="68"/>
      <c r="G52" s="115"/>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101"/>
      <c r="HT52" s="101"/>
      <c r="HU52" s="101"/>
      <c r="HV52" s="101"/>
      <c r="HW52" s="101"/>
      <c r="HX52" s="101"/>
      <c r="HY52" s="101"/>
      <c r="HZ52" s="101"/>
      <c r="IA52" s="101"/>
      <c r="IB52" s="101"/>
      <c r="IC52" s="101"/>
      <c r="ID52" s="101"/>
      <c r="IE52" s="101"/>
      <c r="IF52" s="101"/>
      <c r="IG52" s="101"/>
      <c r="IH52" s="101"/>
      <c r="II52" s="101"/>
      <c r="IJ52" s="101"/>
      <c r="IK52" s="101"/>
      <c r="IL52" s="101"/>
      <c r="IM52" s="101"/>
      <c r="IN52" s="100"/>
      <c r="IO52" s="101"/>
      <c r="IP52" s="101"/>
    </row>
    <row r="53" spans="1:252" ht="25.5" customHeight="1">
      <c r="A53" s="212"/>
      <c r="B53" s="204"/>
      <c r="C53" s="111" t="s">
        <v>95</v>
      </c>
      <c r="D53" s="116" t="s">
        <v>96</v>
      </c>
      <c r="E53" s="68">
        <v>3</v>
      </c>
      <c r="F53" s="68"/>
      <c r="G53" s="11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101"/>
      <c r="HT53" s="101"/>
      <c r="HU53" s="101"/>
      <c r="HV53" s="101"/>
      <c r="HW53" s="101"/>
      <c r="HX53" s="101"/>
      <c r="HY53" s="101"/>
      <c r="HZ53" s="101"/>
      <c r="IA53" s="101"/>
      <c r="IB53" s="101"/>
      <c r="IC53" s="101"/>
      <c r="ID53" s="101"/>
      <c r="IE53" s="101"/>
      <c r="IF53" s="101"/>
      <c r="IG53" s="101"/>
      <c r="IH53" s="101"/>
      <c r="II53" s="101"/>
      <c r="IJ53" s="101"/>
      <c r="IK53" s="101"/>
      <c r="IL53" s="101"/>
      <c r="IM53" s="101"/>
      <c r="IN53" s="100"/>
      <c r="IO53" s="101"/>
      <c r="IP53" s="101"/>
    </row>
    <row r="54" spans="1:252" ht="30" customHeight="1">
      <c r="A54" s="212"/>
      <c r="B54" s="109" t="s">
        <v>97</v>
      </c>
      <c r="C54" s="111"/>
      <c r="D54" s="105" t="s">
        <v>98</v>
      </c>
      <c r="E54" s="69">
        <v>3</v>
      </c>
      <c r="F54" s="69"/>
      <c r="G54" s="71"/>
      <c r="HR54" s="99"/>
      <c r="HS54" s="101"/>
      <c r="HT54" s="101"/>
      <c r="HU54" s="101"/>
      <c r="HV54" s="101"/>
      <c r="HW54" s="101"/>
      <c r="HX54" s="101"/>
      <c r="HY54" s="101"/>
      <c r="HZ54" s="101"/>
      <c r="IA54" s="101"/>
      <c r="IB54" s="101"/>
      <c r="IC54" s="101"/>
      <c r="ID54" s="101"/>
      <c r="IE54" s="101"/>
      <c r="IF54" s="101"/>
      <c r="IG54" s="101"/>
      <c r="IH54" s="101"/>
      <c r="II54" s="101"/>
      <c r="IJ54" s="101"/>
      <c r="IK54" s="101"/>
      <c r="IL54" s="101"/>
      <c r="IM54" s="101"/>
      <c r="IN54" s="100"/>
      <c r="IO54" s="101"/>
      <c r="IP54" s="101"/>
    </row>
    <row r="55" spans="1:252" ht="23.25" customHeight="1">
      <c r="A55" s="212"/>
      <c r="B55" s="117" t="s">
        <v>99</v>
      </c>
      <c r="C55" s="111" t="s">
        <v>100</v>
      </c>
      <c r="D55" s="118" t="s">
        <v>101</v>
      </c>
      <c r="E55" s="69">
        <v>3</v>
      </c>
      <c r="F55" s="69"/>
      <c r="G55" s="71"/>
      <c r="HR55" s="99"/>
      <c r="HS55" s="101"/>
      <c r="HT55" s="101"/>
      <c r="HU55" s="101"/>
      <c r="HV55" s="101"/>
      <c r="HW55" s="101"/>
      <c r="HX55" s="101"/>
      <c r="HY55" s="101"/>
      <c r="HZ55" s="101"/>
      <c r="IA55" s="101"/>
      <c r="IB55" s="101"/>
      <c r="IC55" s="101"/>
      <c r="ID55" s="101"/>
      <c r="IE55" s="101"/>
      <c r="IF55" s="101"/>
      <c r="IG55" s="101"/>
      <c r="IH55" s="101"/>
      <c r="II55" s="101"/>
      <c r="IJ55" s="101"/>
      <c r="IK55" s="101"/>
      <c r="IL55" s="101"/>
      <c r="IM55" s="101"/>
      <c r="IN55" s="100"/>
      <c r="IO55" s="101"/>
      <c r="IP55" s="101"/>
    </row>
    <row r="56" spans="1:252" ht="36">
      <c r="A56" s="212"/>
      <c r="B56" s="117" t="s">
        <v>102</v>
      </c>
      <c r="C56" s="65" t="s">
        <v>103</v>
      </c>
      <c r="D56" s="118" t="s">
        <v>104</v>
      </c>
      <c r="E56" s="69">
        <v>3</v>
      </c>
      <c r="F56" s="69"/>
      <c r="G56" s="71"/>
      <c r="HR56" s="99"/>
      <c r="HS56" s="101"/>
      <c r="HT56" s="101"/>
      <c r="HU56" s="101"/>
      <c r="HV56" s="101"/>
      <c r="HW56" s="101"/>
      <c r="HX56" s="101"/>
      <c r="HY56" s="101"/>
      <c r="HZ56" s="101"/>
      <c r="IA56" s="101"/>
      <c r="IB56" s="101"/>
      <c r="IC56" s="101"/>
      <c r="ID56" s="101"/>
      <c r="IE56" s="101"/>
      <c r="IF56" s="101"/>
      <c r="IG56" s="101"/>
      <c r="IH56" s="101"/>
      <c r="II56" s="101"/>
      <c r="IJ56" s="101"/>
      <c r="IK56" s="101"/>
      <c r="IL56" s="101"/>
      <c r="IM56" s="101"/>
      <c r="IN56" s="100"/>
      <c r="IO56" s="101"/>
      <c r="IP56" s="101"/>
    </row>
    <row r="57" spans="1:252" ht="21" customHeight="1">
      <c r="A57" s="212"/>
      <c r="B57" s="119" t="s">
        <v>105</v>
      </c>
      <c r="C57" s="105"/>
      <c r="D57" s="118" t="s">
        <v>106</v>
      </c>
      <c r="E57" s="69">
        <v>3</v>
      </c>
      <c r="F57" s="69"/>
      <c r="G57" s="71"/>
      <c r="HR57" s="99"/>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0"/>
      <c r="IO57" s="101"/>
      <c r="IP57" s="101"/>
    </row>
    <row r="58" spans="1:252" ht="26.1" customHeight="1">
      <c r="A58" s="212"/>
      <c r="B58" s="117" t="s">
        <v>107</v>
      </c>
      <c r="C58" s="65" t="s">
        <v>108</v>
      </c>
      <c r="D58" s="67" t="s">
        <v>109</v>
      </c>
      <c r="E58" s="69">
        <v>2</v>
      </c>
      <c r="F58" s="69"/>
      <c r="G58" s="71"/>
      <c r="HR58" s="99"/>
      <c r="HS58" s="101"/>
      <c r="HT58" s="101"/>
      <c r="HU58" s="101"/>
      <c r="HV58" s="101"/>
      <c r="HW58" s="101"/>
      <c r="HX58" s="101"/>
      <c r="HY58" s="101"/>
      <c r="HZ58" s="101"/>
      <c r="IA58" s="101"/>
      <c r="IB58" s="101"/>
      <c r="IC58" s="101"/>
      <c r="ID58" s="101"/>
      <c r="IE58" s="101"/>
      <c r="IF58" s="101"/>
      <c r="IG58" s="101"/>
      <c r="IH58" s="101"/>
      <c r="II58" s="101"/>
      <c r="IJ58" s="101"/>
      <c r="IK58" s="101"/>
      <c r="IL58" s="101"/>
      <c r="IM58" s="101"/>
      <c r="IN58" s="100"/>
      <c r="IO58" s="101"/>
      <c r="IP58" s="101"/>
    </row>
    <row r="59" spans="1:252" ht="21" customHeight="1">
      <c r="A59" s="106" t="s">
        <v>16</v>
      </c>
      <c r="B59" s="117"/>
      <c r="C59" s="111"/>
      <c r="D59" s="67"/>
      <c r="E59" s="69">
        <f>SUM(E52:E58)</f>
        <v>20</v>
      </c>
      <c r="F59" s="69"/>
      <c r="G59" s="71"/>
      <c r="HR59" s="99"/>
      <c r="HS59" s="101"/>
      <c r="HT59" s="101"/>
      <c r="HU59" s="101"/>
      <c r="HV59" s="101"/>
      <c r="HW59" s="101"/>
      <c r="HX59" s="101"/>
      <c r="HY59" s="101"/>
      <c r="HZ59" s="101"/>
      <c r="IA59" s="101"/>
      <c r="IB59" s="101"/>
      <c r="IC59" s="101"/>
      <c r="ID59" s="101"/>
      <c r="IE59" s="101"/>
      <c r="IF59" s="101"/>
      <c r="IG59" s="101"/>
      <c r="IH59" s="101"/>
      <c r="II59" s="101"/>
      <c r="IJ59" s="101"/>
      <c r="IK59" s="101"/>
      <c r="IL59" s="101"/>
      <c r="IM59" s="101"/>
      <c r="IN59" s="100"/>
      <c r="IO59" s="101"/>
      <c r="IP59" s="101"/>
    </row>
    <row r="60" spans="1:252" ht="25.5" customHeight="1">
      <c r="A60" s="205" t="s">
        <v>110</v>
      </c>
      <c r="B60" s="120" t="s">
        <v>111</v>
      </c>
      <c r="C60" s="32"/>
      <c r="D60" s="121" t="s">
        <v>112</v>
      </c>
      <c r="E60" s="39">
        <v>3</v>
      </c>
      <c r="F60" s="39"/>
      <c r="G60" s="48"/>
      <c r="HQ60" s="99"/>
      <c r="HR60" s="99"/>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0"/>
      <c r="IO60" s="101"/>
      <c r="IP60" s="101"/>
    </row>
    <row r="61" spans="1:252" ht="24" customHeight="1">
      <c r="A61" s="205"/>
      <c r="B61" s="122" t="s">
        <v>113</v>
      </c>
      <c r="C61" s="41"/>
      <c r="D61" s="123" t="s">
        <v>114</v>
      </c>
      <c r="E61" s="39">
        <v>2</v>
      </c>
      <c r="F61" s="39"/>
      <c r="G61" s="48"/>
      <c r="HQ61" s="99"/>
      <c r="HR61" s="99"/>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0"/>
      <c r="IO61" s="101"/>
      <c r="IP61" s="101"/>
    </row>
    <row r="62" spans="1:252" ht="24" customHeight="1">
      <c r="A62" s="205"/>
      <c r="B62" s="120" t="s">
        <v>115</v>
      </c>
      <c r="C62" s="32"/>
      <c r="D62" s="124" t="s">
        <v>116</v>
      </c>
      <c r="E62" s="39">
        <v>2</v>
      </c>
      <c r="F62" s="39"/>
      <c r="G62" s="48"/>
      <c r="HQ62" s="99"/>
      <c r="HR62" s="99"/>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0"/>
      <c r="IO62" s="101"/>
      <c r="IP62" s="101"/>
    </row>
    <row r="63" spans="1:252" ht="21.75" customHeight="1">
      <c r="A63" s="205"/>
      <c r="B63" s="120" t="s">
        <v>117</v>
      </c>
      <c r="C63" s="32"/>
      <c r="D63" s="125" t="s">
        <v>118</v>
      </c>
      <c r="E63" s="39">
        <v>2</v>
      </c>
      <c r="F63" s="39"/>
      <c r="G63" s="48"/>
      <c r="HQ63" s="99"/>
      <c r="HR63" s="99"/>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0"/>
      <c r="IO63" s="101"/>
      <c r="IP63" s="101"/>
    </row>
    <row r="64" spans="1:252" ht="27" customHeight="1">
      <c r="A64" s="205"/>
      <c r="B64" s="120" t="s">
        <v>119</v>
      </c>
      <c r="C64" s="32"/>
      <c r="D64" s="126" t="s">
        <v>120</v>
      </c>
      <c r="E64" s="39">
        <v>3</v>
      </c>
      <c r="F64" s="39"/>
      <c r="G64" s="48"/>
      <c r="HP64" s="101"/>
      <c r="HQ64" s="99"/>
      <c r="HR64" s="99"/>
      <c r="HS64" s="101"/>
      <c r="HT64" s="101"/>
      <c r="HU64" s="101"/>
      <c r="HV64" s="101"/>
      <c r="HW64" s="101"/>
      <c r="HX64" s="101"/>
      <c r="HY64" s="101"/>
      <c r="HZ64" s="101"/>
      <c r="IA64" s="101"/>
      <c r="IB64" s="101"/>
      <c r="IC64" s="101"/>
      <c r="ID64" s="101"/>
      <c r="IE64" s="101"/>
      <c r="IF64" s="101"/>
      <c r="IG64" s="101"/>
      <c r="IH64" s="101"/>
      <c r="II64" s="101"/>
      <c r="IJ64" s="101"/>
      <c r="IK64" s="101"/>
      <c r="IL64" s="101"/>
      <c r="IM64" s="101"/>
      <c r="IN64" s="100"/>
      <c r="IO64" s="101"/>
      <c r="IP64" s="101"/>
    </row>
    <row r="65" spans="1:252" ht="31.5" customHeight="1">
      <c r="A65" s="205"/>
      <c r="B65" s="131" t="s">
        <v>121</v>
      </c>
      <c r="C65" s="32"/>
      <c r="D65" s="132" t="s">
        <v>122</v>
      </c>
      <c r="E65" s="39">
        <v>3</v>
      </c>
      <c r="F65" s="39"/>
      <c r="G65" s="48"/>
      <c r="HP65" s="99"/>
      <c r="HQ65" s="99"/>
      <c r="HR65" s="99"/>
      <c r="HS65" s="101"/>
      <c r="HT65" s="101"/>
      <c r="HU65" s="101"/>
      <c r="HV65" s="101"/>
      <c r="HW65" s="101"/>
      <c r="HX65" s="101"/>
      <c r="HY65" s="101"/>
      <c r="HZ65" s="101"/>
      <c r="IA65" s="101"/>
      <c r="IB65" s="101"/>
      <c r="IC65" s="101"/>
      <c r="ID65" s="101"/>
      <c r="IE65" s="101"/>
      <c r="IF65" s="101"/>
      <c r="IG65" s="101"/>
      <c r="IH65" s="101"/>
      <c r="II65" s="101"/>
      <c r="IJ65" s="101"/>
      <c r="IK65" s="101"/>
      <c r="IL65" s="101"/>
      <c r="IM65" s="101"/>
      <c r="IN65" s="100"/>
      <c r="IO65" s="101"/>
      <c r="IP65" s="101"/>
    </row>
    <row r="66" spans="1:252" ht="24.95" customHeight="1">
      <c r="A66" s="205"/>
      <c r="B66" s="131" t="s">
        <v>123</v>
      </c>
      <c r="C66" s="32"/>
      <c r="D66" s="133" t="s">
        <v>122</v>
      </c>
      <c r="E66" s="39">
        <v>3</v>
      </c>
      <c r="F66" s="39"/>
      <c r="G66" s="48"/>
      <c r="HP66" s="99"/>
      <c r="HQ66" s="99"/>
      <c r="HR66" s="99"/>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0"/>
      <c r="IO66" s="101"/>
      <c r="IP66" s="101"/>
    </row>
    <row r="67" spans="1:252" ht="21" customHeight="1">
      <c r="A67" s="134" t="s">
        <v>16</v>
      </c>
      <c r="B67" s="131"/>
      <c r="C67" s="32"/>
      <c r="D67" s="41"/>
      <c r="E67" s="39">
        <f>SUM(E60:E66)</f>
        <v>18</v>
      </c>
      <c r="F67" s="39"/>
      <c r="G67" s="48"/>
      <c r="HP67" s="99"/>
      <c r="HQ67" s="99"/>
      <c r="HR67" s="99"/>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0"/>
      <c r="IO67" s="101"/>
      <c r="IP67" s="101"/>
    </row>
    <row r="68" spans="1:252" ht="39.75" customHeight="1">
      <c r="A68" s="205" t="s">
        <v>124</v>
      </c>
      <c r="B68" s="131" t="s">
        <v>125</v>
      </c>
      <c r="C68" s="32" t="s">
        <v>126</v>
      </c>
      <c r="D68" s="133" t="s">
        <v>127</v>
      </c>
      <c r="E68" s="39">
        <v>3</v>
      </c>
      <c r="F68" s="39"/>
      <c r="G68" s="48"/>
      <c r="HP68" s="99"/>
      <c r="HQ68" s="99"/>
      <c r="HR68" s="99"/>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0"/>
      <c r="IO68" s="101"/>
      <c r="IP68" s="101"/>
    </row>
    <row r="69" spans="1:252" ht="25.5" customHeight="1">
      <c r="A69" s="205"/>
      <c r="B69" s="205" t="s">
        <v>128</v>
      </c>
      <c r="C69" s="32" t="s">
        <v>129</v>
      </c>
      <c r="D69" s="135" t="s">
        <v>130</v>
      </c>
      <c r="E69" s="39">
        <v>3</v>
      </c>
      <c r="F69" s="39"/>
      <c r="G69" s="48"/>
      <c r="HR69" s="99"/>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0"/>
      <c r="IO69" s="101"/>
      <c r="IP69" s="101"/>
    </row>
    <row r="70" spans="1:252" ht="28.5" customHeight="1">
      <c r="A70" s="205"/>
      <c r="B70" s="205"/>
      <c r="C70" s="32" t="s">
        <v>131</v>
      </c>
      <c r="D70" s="135" t="s">
        <v>130</v>
      </c>
      <c r="E70" s="39">
        <v>3</v>
      </c>
      <c r="F70" s="39"/>
      <c r="G70" s="48"/>
      <c r="HR70" s="99"/>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0"/>
      <c r="IO70" s="101"/>
      <c r="IP70" s="101"/>
    </row>
    <row r="71" spans="1:252" ht="19.5" customHeight="1">
      <c r="A71" s="205"/>
      <c r="B71" s="205" t="s">
        <v>132</v>
      </c>
      <c r="C71" s="133" t="s">
        <v>133</v>
      </c>
      <c r="D71" s="133" t="s">
        <v>134</v>
      </c>
      <c r="E71" s="39">
        <v>2</v>
      </c>
      <c r="F71" s="39"/>
      <c r="G71" s="48"/>
      <c r="HR71" s="99"/>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0"/>
      <c r="IO71" s="101"/>
      <c r="IP71" s="101"/>
    </row>
    <row r="72" spans="1:252" ht="26.25" customHeight="1">
      <c r="A72" s="205"/>
      <c r="B72" s="205"/>
      <c r="C72" s="136" t="s">
        <v>135</v>
      </c>
      <c r="D72" s="137" t="s">
        <v>136</v>
      </c>
      <c r="E72" s="39">
        <v>3</v>
      </c>
      <c r="F72" s="39"/>
      <c r="G72" s="48"/>
      <c r="HR72" s="99"/>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0"/>
      <c r="IO72" s="101"/>
      <c r="IP72" s="101"/>
    </row>
    <row r="73" spans="1:252" ht="21" customHeight="1">
      <c r="A73" s="138" t="s">
        <v>16</v>
      </c>
      <c r="B73" s="47"/>
      <c r="C73" s="136"/>
      <c r="D73" s="137"/>
      <c r="E73" s="39">
        <f>SUM(E68:E72)</f>
        <v>14</v>
      </c>
      <c r="F73" s="39"/>
      <c r="G73" s="48"/>
      <c r="HR73" s="99"/>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0"/>
      <c r="IO73" s="101"/>
      <c r="IP73" s="101"/>
    </row>
    <row r="74" spans="1:252" s="95" customFormat="1" ht="17.25" customHeight="1">
      <c r="A74" s="200" t="s">
        <v>137</v>
      </c>
      <c r="B74" s="200"/>
      <c r="C74" s="200"/>
      <c r="D74" s="32"/>
      <c r="E74" s="26">
        <f>E73+E67+E59+E51+E34+E6</f>
        <v>100</v>
      </c>
      <c r="F74" s="26"/>
      <c r="G74" s="48"/>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9"/>
      <c r="HR74" s="99"/>
      <c r="HS74" s="99"/>
      <c r="HT74" s="99"/>
      <c r="HU74" s="99"/>
      <c r="HV74" s="99"/>
      <c r="HW74" s="99"/>
      <c r="HX74" s="99"/>
      <c r="HY74" s="99"/>
      <c r="HZ74" s="99"/>
      <c r="IA74" s="99"/>
      <c r="IB74" s="99"/>
      <c r="IC74" s="99"/>
      <c r="ID74" s="99"/>
      <c r="IE74" s="99"/>
      <c r="IF74" s="99"/>
      <c r="IG74" s="99"/>
      <c r="IH74" s="99"/>
      <c r="II74" s="99"/>
      <c r="IJ74" s="99"/>
      <c r="IK74" s="99"/>
      <c r="IL74" s="99"/>
      <c r="IM74" s="100"/>
      <c r="IN74" s="100"/>
      <c r="IO74" s="100"/>
      <c r="IP74" s="100"/>
      <c r="IQ74" s="147"/>
      <c r="IR74" s="147"/>
    </row>
    <row r="75" spans="1:252" ht="18" customHeight="1">
      <c r="A75" s="213" t="s">
        <v>138</v>
      </c>
      <c r="B75" s="218" t="s">
        <v>139</v>
      </c>
      <c r="C75" s="219"/>
      <c r="D75" s="133" t="s">
        <v>140</v>
      </c>
      <c r="E75" s="39">
        <v>1</v>
      </c>
      <c r="F75" s="39"/>
      <c r="G75" s="48"/>
      <c r="HP75" s="99"/>
      <c r="HQ75" s="99"/>
      <c r="HR75" s="99"/>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0"/>
      <c r="IO75" s="101"/>
      <c r="IP75" s="101"/>
    </row>
    <row r="76" spans="1:252" ht="18" customHeight="1">
      <c r="A76" s="214"/>
      <c r="B76" s="220"/>
      <c r="C76" s="221"/>
      <c r="D76" s="133" t="s">
        <v>141</v>
      </c>
      <c r="E76" s="39">
        <v>1</v>
      </c>
      <c r="F76" s="39"/>
      <c r="G76" s="48"/>
      <c r="HP76" s="99"/>
      <c r="HQ76" s="99"/>
      <c r="HR76" s="99"/>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0"/>
      <c r="IO76" s="101"/>
      <c r="IP76" s="101"/>
    </row>
    <row r="77" spans="1:252" ht="39.950000000000003" customHeight="1">
      <c r="A77" s="214"/>
      <c r="B77" s="220"/>
      <c r="C77" s="221"/>
      <c r="D77" s="133" t="s">
        <v>142</v>
      </c>
      <c r="E77" s="39">
        <v>4</v>
      </c>
      <c r="F77" s="39"/>
      <c r="G77" s="48"/>
      <c r="HP77" s="99"/>
      <c r="HQ77" s="99"/>
      <c r="HR77" s="99"/>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0"/>
      <c r="IO77" s="101"/>
      <c r="IP77" s="101"/>
    </row>
    <row r="78" spans="1:252" ht="26.1" customHeight="1">
      <c r="A78" s="214"/>
      <c r="B78" s="220"/>
      <c r="C78" s="221"/>
      <c r="D78" s="133" t="s">
        <v>143</v>
      </c>
      <c r="E78" s="39">
        <v>2</v>
      </c>
      <c r="F78" s="39"/>
      <c r="G78" s="48"/>
      <c r="HP78" s="99"/>
      <c r="HQ78" s="99"/>
      <c r="HR78" s="99"/>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0"/>
      <c r="IO78" s="101"/>
      <c r="IP78" s="101"/>
    </row>
    <row r="79" spans="1:252" ht="38.1" customHeight="1">
      <c r="A79" s="214"/>
      <c r="B79" s="220"/>
      <c r="C79" s="221"/>
      <c r="D79" s="133" t="s">
        <v>144</v>
      </c>
      <c r="E79" s="39">
        <v>3</v>
      </c>
      <c r="F79" s="39"/>
      <c r="G79" s="48"/>
      <c r="HP79" s="99"/>
      <c r="HQ79" s="99"/>
      <c r="HR79" s="99"/>
      <c r="HS79" s="101"/>
      <c r="HT79" s="101"/>
      <c r="HU79" s="101"/>
      <c r="HV79" s="101"/>
      <c r="HW79" s="101"/>
      <c r="HX79" s="101"/>
      <c r="HY79" s="101"/>
      <c r="HZ79" s="101"/>
      <c r="IA79" s="101"/>
      <c r="IB79" s="101"/>
      <c r="IC79" s="101"/>
      <c r="ID79" s="101"/>
      <c r="IE79" s="101"/>
      <c r="IF79" s="101"/>
      <c r="IG79" s="101"/>
      <c r="IH79" s="101"/>
      <c r="II79" s="101"/>
      <c r="IJ79" s="101"/>
      <c r="IK79" s="101"/>
      <c r="IL79" s="101"/>
      <c r="IM79" s="101"/>
      <c r="IN79" s="100"/>
      <c r="IO79" s="101"/>
      <c r="IP79" s="101"/>
    </row>
    <row r="80" spans="1:252" ht="26.1" customHeight="1">
      <c r="A80" s="214"/>
      <c r="B80" s="220"/>
      <c r="C80" s="221"/>
      <c r="D80" s="133" t="s">
        <v>145</v>
      </c>
      <c r="E80" s="39">
        <v>2</v>
      </c>
      <c r="F80" s="39"/>
      <c r="G80" s="48"/>
      <c r="HP80" s="99"/>
      <c r="HQ80" s="99"/>
      <c r="HR80" s="99"/>
      <c r="HS80" s="101"/>
      <c r="HT80" s="101"/>
      <c r="HU80" s="101"/>
      <c r="HV80" s="101"/>
      <c r="HW80" s="101"/>
      <c r="HX80" s="101"/>
      <c r="HY80" s="101"/>
      <c r="HZ80" s="101"/>
      <c r="IA80" s="101"/>
      <c r="IB80" s="101"/>
      <c r="IC80" s="101"/>
      <c r="ID80" s="101"/>
      <c r="IE80" s="101"/>
      <c r="IF80" s="101"/>
      <c r="IG80" s="101"/>
      <c r="IH80" s="101"/>
      <c r="II80" s="101"/>
      <c r="IJ80" s="101"/>
      <c r="IK80" s="101"/>
      <c r="IL80" s="101"/>
      <c r="IM80" s="101"/>
      <c r="IN80" s="100"/>
      <c r="IO80" s="101"/>
      <c r="IP80" s="101"/>
    </row>
    <row r="81" spans="1:250" ht="36" customHeight="1">
      <c r="A81" s="214"/>
      <c r="B81" s="220"/>
      <c r="C81" s="221"/>
      <c r="D81" s="133" t="s">
        <v>146</v>
      </c>
      <c r="E81" s="39">
        <v>2</v>
      </c>
      <c r="F81" s="39"/>
      <c r="G81" s="48"/>
      <c r="HP81" s="99"/>
      <c r="HQ81" s="99"/>
      <c r="HR81" s="99"/>
      <c r="HS81" s="101"/>
      <c r="HT81" s="101"/>
      <c r="HU81" s="101"/>
      <c r="HV81" s="101"/>
      <c r="HW81" s="101"/>
      <c r="HX81" s="101"/>
      <c r="HY81" s="101"/>
      <c r="HZ81" s="101"/>
      <c r="IA81" s="101"/>
      <c r="IB81" s="101"/>
      <c r="IC81" s="101"/>
      <c r="ID81" s="101"/>
      <c r="IE81" s="101"/>
      <c r="IF81" s="101"/>
      <c r="IG81" s="101"/>
      <c r="IH81" s="101"/>
      <c r="II81" s="101"/>
      <c r="IJ81" s="101"/>
      <c r="IK81" s="101"/>
      <c r="IL81" s="101"/>
      <c r="IM81" s="101"/>
      <c r="IN81" s="100"/>
      <c r="IO81" s="101"/>
      <c r="IP81" s="101"/>
    </row>
    <row r="82" spans="1:250" ht="36" customHeight="1">
      <c r="A82" s="214"/>
      <c r="B82" s="220"/>
      <c r="C82" s="221"/>
      <c r="D82" s="133" t="s">
        <v>147</v>
      </c>
      <c r="E82" s="39">
        <v>4</v>
      </c>
      <c r="F82" s="39"/>
      <c r="G82" s="48"/>
      <c r="HP82" s="99"/>
      <c r="HQ82" s="99"/>
      <c r="HR82" s="99"/>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0"/>
      <c r="IO82" s="101"/>
      <c r="IP82" s="101"/>
    </row>
    <row r="83" spans="1:250" ht="18" customHeight="1">
      <c r="A83" s="215"/>
      <c r="B83" s="222"/>
      <c r="C83" s="223"/>
      <c r="D83" s="133" t="s">
        <v>148</v>
      </c>
      <c r="E83" s="39">
        <v>5</v>
      </c>
      <c r="F83" s="39"/>
      <c r="G83" s="48"/>
      <c r="HP83" s="99"/>
      <c r="HQ83" s="99"/>
      <c r="HR83" s="99"/>
      <c r="HS83" s="101"/>
      <c r="HT83" s="101"/>
      <c r="HU83" s="101"/>
      <c r="HV83" s="101"/>
      <c r="HW83" s="101"/>
      <c r="HX83" s="101"/>
      <c r="HY83" s="101"/>
      <c r="HZ83" s="101"/>
      <c r="IA83" s="101"/>
      <c r="IB83" s="101"/>
      <c r="IC83" s="101"/>
      <c r="ID83" s="101"/>
      <c r="IE83" s="101"/>
      <c r="IF83" s="101"/>
      <c r="IG83" s="101"/>
      <c r="IH83" s="101"/>
      <c r="II83" s="101"/>
      <c r="IJ83" s="101"/>
      <c r="IK83" s="101"/>
      <c r="IL83" s="101"/>
      <c r="IM83" s="101"/>
      <c r="IN83" s="100"/>
      <c r="IO83" s="101"/>
      <c r="IP83" s="101"/>
    </row>
    <row r="84" spans="1:250" ht="18" customHeight="1">
      <c r="A84" s="139" t="s">
        <v>16</v>
      </c>
      <c r="B84" s="140"/>
      <c r="C84" s="141"/>
      <c r="D84" s="133"/>
      <c r="E84" s="39">
        <v>24</v>
      </c>
      <c r="F84" s="39"/>
      <c r="G84" s="48"/>
      <c r="HP84" s="99"/>
      <c r="HQ84" s="99"/>
      <c r="HR84" s="99"/>
      <c r="HS84" s="101"/>
      <c r="HT84" s="101"/>
      <c r="HU84" s="101"/>
      <c r="HV84" s="101"/>
      <c r="HW84" s="101"/>
      <c r="HX84" s="101"/>
      <c r="HY84" s="101"/>
      <c r="HZ84" s="101"/>
      <c r="IA84" s="101"/>
      <c r="IB84" s="101"/>
      <c r="IC84" s="101"/>
      <c r="ID84" s="101"/>
      <c r="IE84" s="101"/>
      <c r="IF84" s="101"/>
      <c r="IG84" s="101"/>
      <c r="IH84" s="101"/>
      <c r="II84" s="101"/>
      <c r="IJ84" s="101"/>
      <c r="IK84" s="101"/>
      <c r="IL84" s="101"/>
      <c r="IM84" s="101"/>
      <c r="IN84" s="100"/>
      <c r="IO84" s="101"/>
      <c r="IP84" s="101"/>
    </row>
    <row r="85" spans="1:250" ht="15" customHeight="1">
      <c r="A85" s="213" t="s">
        <v>149</v>
      </c>
      <c r="B85" s="224" t="s">
        <v>150</v>
      </c>
      <c r="C85" s="225"/>
      <c r="D85" s="41" t="s">
        <v>151</v>
      </c>
      <c r="E85" s="39">
        <v>-1</v>
      </c>
      <c r="F85" s="39"/>
      <c r="G85" s="48"/>
      <c r="HP85" s="99"/>
      <c r="HQ85" s="99"/>
      <c r="HR85" s="99"/>
      <c r="HS85" s="101"/>
      <c r="HT85" s="101"/>
      <c r="HU85" s="101"/>
      <c r="HV85" s="101"/>
      <c r="HW85" s="101"/>
      <c r="HX85" s="101"/>
      <c r="HY85" s="101"/>
      <c r="HZ85" s="101"/>
      <c r="IA85" s="101"/>
      <c r="IB85" s="101"/>
      <c r="IC85" s="101"/>
      <c r="ID85" s="101"/>
      <c r="IE85" s="101"/>
      <c r="IF85" s="101"/>
      <c r="IG85" s="101"/>
      <c r="IH85" s="101"/>
      <c r="II85" s="101"/>
      <c r="IJ85" s="101"/>
      <c r="IK85" s="101"/>
      <c r="IL85" s="101"/>
      <c r="IM85" s="101"/>
      <c r="IN85" s="100"/>
      <c r="IO85" s="101"/>
      <c r="IP85" s="101"/>
    </row>
    <row r="86" spans="1:250" ht="15.95" customHeight="1">
      <c r="A86" s="214"/>
      <c r="B86" s="226"/>
      <c r="C86" s="227"/>
      <c r="D86" s="65" t="s">
        <v>152</v>
      </c>
      <c r="E86" s="39">
        <v>-1</v>
      </c>
      <c r="F86" s="39"/>
      <c r="G86" s="48"/>
      <c r="HP86" s="99"/>
      <c r="HQ86" s="99"/>
      <c r="HR86" s="99"/>
      <c r="HS86" s="101"/>
      <c r="HT86" s="101"/>
      <c r="HU86" s="101"/>
      <c r="HV86" s="101"/>
      <c r="HW86" s="101"/>
      <c r="HX86" s="101"/>
      <c r="HY86" s="101"/>
      <c r="HZ86" s="101"/>
      <c r="IA86" s="101"/>
      <c r="IB86" s="101"/>
      <c r="IC86" s="101"/>
      <c r="ID86" s="101"/>
      <c r="IE86" s="101"/>
      <c r="IF86" s="101"/>
      <c r="IG86" s="101"/>
      <c r="IH86" s="101"/>
      <c r="II86" s="101"/>
      <c r="IJ86" s="101"/>
      <c r="IK86" s="101"/>
      <c r="IL86" s="101"/>
      <c r="IM86" s="101"/>
      <c r="IN86" s="100"/>
      <c r="IO86" s="101"/>
      <c r="IP86" s="101"/>
    </row>
    <row r="87" spans="1:250" ht="17.100000000000001" customHeight="1">
      <c r="A87" s="214"/>
      <c r="B87" s="226"/>
      <c r="C87" s="227"/>
      <c r="D87" s="41" t="s">
        <v>153</v>
      </c>
      <c r="E87" s="39">
        <v>-1</v>
      </c>
      <c r="F87" s="39"/>
      <c r="G87" s="48"/>
      <c r="HP87" s="99"/>
      <c r="HQ87" s="99"/>
      <c r="HR87" s="99"/>
      <c r="HS87" s="101"/>
      <c r="HT87" s="101"/>
      <c r="HU87" s="101"/>
      <c r="HV87" s="101"/>
      <c r="HW87" s="101"/>
      <c r="HX87" s="101"/>
      <c r="HY87" s="101"/>
      <c r="HZ87" s="101"/>
      <c r="IA87" s="101"/>
      <c r="IB87" s="101"/>
      <c r="IC87" s="101"/>
      <c r="ID87" s="101"/>
      <c r="IE87" s="101"/>
      <c r="IF87" s="101"/>
      <c r="IG87" s="101"/>
      <c r="IH87" s="101"/>
      <c r="II87" s="101"/>
      <c r="IJ87" s="101"/>
      <c r="IK87" s="101"/>
      <c r="IL87" s="101"/>
      <c r="IM87" s="101"/>
      <c r="IN87" s="100"/>
      <c r="IO87" s="101"/>
      <c r="IP87" s="101"/>
    </row>
    <row r="88" spans="1:250" ht="18" customHeight="1">
      <c r="A88" s="214"/>
      <c r="B88" s="226"/>
      <c r="C88" s="227"/>
      <c r="D88" s="41" t="s">
        <v>154</v>
      </c>
      <c r="E88" s="39">
        <v>-1</v>
      </c>
      <c r="F88" s="39"/>
      <c r="G88" s="48"/>
      <c r="HP88" s="99"/>
      <c r="HQ88" s="99"/>
      <c r="HR88" s="99"/>
      <c r="HS88" s="101"/>
      <c r="HT88" s="101"/>
      <c r="HU88" s="101"/>
      <c r="HV88" s="101"/>
      <c r="HW88" s="101"/>
      <c r="HX88" s="101"/>
      <c r="HY88" s="101"/>
      <c r="HZ88" s="101"/>
      <c r="IA88" s="101"/>
      <c r="IB88" s="101"/>
      <c r="IC88" s="101"/>
      <c r="ID88" s="101"/>
      <c r="IE88" s="101"/>
      <c r="IF88" s="101"/>
      <c r="IG88" s="101"/>
      <c r="IH88" s="101"/>
      <c r="II88" s="101"/>
      <c r="IJ88" s="101"/>
      <c r="IK88" s="101"/>
      <c r="IL88" s="101"/>
      <c r="IM88" s="101"/>
      <c r="IN88" s="100"/>
      <c r="IO88" s="101"/>
      <c r="IP88" s="101"/>
    </row>
    <row r="89" spans="1:250" ht="17.100000000000001" customHeight="1">
      <c r="A89" s="214"/>
      <c r="B89" s="226"/>
      <c r="C89" s="227"/>
      <c r="D89" s="41" t="s">
        <v>155</v>
      </c>
      <c r="E89" s="39">
        <v>-1</v>
      </c>
      <c r="F89" s="39"/>
      <c r="G89" s="48"/>
      <c r="HP89" s="99"/>
      <c r="HQ89" s="99"/>
      <c r="HR89" s="99"/>
      <c r="HS89" s="101"/>
      <c r="HT89" s="101"/>
      <c r="HU89" s="101"/>
      <c r="HV89" s="101"/>
      <c r="HW89" s="101"/>
      <c r="HX89" s="101"/>
      <c r="HY89" s="101"/>
      <c r="HZ89" s="101"/>
      <c r="IA89" s="101"/>
      <c r="IB89" s="101"/>
      <c r="IC89" s="101"/>
      <c r="ID89" s="101"/>
      <c r="IE89" s="101"/>
      <c r="IF89" s="101"/>
      <c r="IG89" s="101"/>
      <c r="IH89" s="101"/>
      <c r="II89" s="101"/>
      <c r="IJ89" s="101"/>
      <c r="IK89" s="101"/>
      <c r="IL89" s="101"/>
      <c r="IM89" s="101"/>
      <c r="IN89" s="100"/>
      <c r="IO89" s="101"/>
      <c r="IP89" s="101"/>
    </row>
    <row r="90" spans="1:250" ht="17.100000000000001" customHeight="1">
      <c r="A90" s="214"/>
      <c r="B90" s="226"/>
      <c r="C90" s="227"/>
      <c r="D90" s="41" t="s">
        <v>156</v>
      </c>
      <c r="E90" s="39">
        <v>-1</v>
      </c>
      <c r="F90" s="39"/>
      <c r="G90" s="48"/>
      <c r="HP90" s="99"/>
      <c r="HQ90" s="99"/>
      <c r="HR90" s="99"/>
      <c r="HS90" s="101"/>
      <c r="HT90" s="101"/>
      <c r="HU90" s="101"/>
      <c r="HV90" s="101"/>
      <c r="HW90" s="101"/>
      <c r="HX90" s="101"/>
      <c r="HY90" s="101"/>
      <c r="HZ90" s="101"/>
      <c r="IA90" s="101"/>
      <c r="IB90" s="101"/>
      <c r="IC90" s="101"/>
      <c r="ID90" s="101"/>
      <c r="IE90" s="101"/>
      <c r="IF90" s="101"/>
      <c r="IG90" s="101"/>
      <c r="IH90" s="101"/>
      <c r="II90" s="101"/>
      <c r="IJ90" s="101"/>
      <c r="IK90" s="101"/>
      <c r="IL90" s="101"/>
      <c r="IM90" s="101"/>
      <c r="IN90" s="100"/>
      <c r="IO90" s="101"/>
      <c r="IP90" s="101"/>
    </row>
    <row r="91" spans="1:250" ht="17.100000000000001" customHeight="1">
      <c r="A91" s="214"/>
      <c r="B91" s="226"/>
      <c r="C91" s="227"/>
      <c r="D91" s="41" t="s">
        <v>157</v>
      </c>
      <c r="E91" s="39">
        <v>-1</v>
      </c>
      <c r="F91" s="39"/>
      <c r="G91" s="48"/>
      <c r="HP91" s="99"/>
      <c r="HQ91" s="99"/>
      <c r="HR91" s="99"/>
      <c r="HS91" s="101"/>
      <c r="HT91" s="101"/>
      <c r="HU91" s="101"/>
      <c r="HV91" s="101"/>
      <c r="HW91" s="101"/>
      <c r="HX91" s="101"/>
      <c r="HY91" s="101"/>
      <c r="HZ91" s="101"/>
      <c r="IA91" s="101"/>
      <c r="IB91" s="101"/>
      <c r="IC91" s="101"/>
      <c r="ID91" s="101"/>
      <c r="IE91" s="101"/>
      <c r="IF91" s="101"/>
      <c r="IG91" s="101"/>
      <c r="IH91" s="101"/>
      <c r="II91" s="101"/>
      <c r="IJ91" s="101"/>
      <c r="IK91" s="101"/>
      <c r="IL91" s="101"/>
      <c r="IM91" s="101"/>
      <c r="IN91" s="100"/>
      <c r="IO91" s="101"/>
      <c r="IP91" s="101"/>
    </row>
    <row r="92" spans="1:250" ht="26.1" customHeight="1">
      <c r="A92" s="214"/>
      <c r="B92" s="226"/>
      <c r="C92" s="227"/>
      <c r="D92" s="41" t="s">
        <v>158</v>
      </c>
      <c r="E92" s="39">
        <v>-2</v>
      </c>
      <c r="F92" s="39"/>
      <c r="G92" s="48"/>
      <c r="HP92" s="99"/>
      <c r="HQ92" s="99"/>
      <c r="HR92" s="99"/>
      <c r="HS92" s="101"/>
      <c r="HT92" s="101"/>
      <c r="HU92" s="101"/>
      <c r="HV92" s="101"/>
      <c r="HW92" s="101"/>
      <c r="HX92" s="101"/>
      <c r="HY92" s="101"/>
      <c r="HZ92" s="101"/>
      <c r="IA92" s="101"/>
      <c r="IB92" s="101"/>
      <c r="IC92" s="101"/>
      <c r="ID92" s="101"/>
      <c r="IE92" s="101"/>
      <c r="IF92" s="101"/>
      <c r="IG92" s="101"/>
      <c r="IH92" s="101"/>
      <c r="II92" s="101"/>
      <c r="IJ92" s="101"/>
      <c r="IK92" s="101"/>
      <c r="IL92" s="101"/>
      <c r="IM92" s="101"/>
      <c r="IN92" s="100"/>
      <c r="IO92" s="101"/>
      <c r="IP92" s="101"/>
    </row>
    <row r="93" spans="1:250" ht="26.1" customHeight="1">
      <c r="A93" s="214"/>
      <c r="B93" s="226"/>
      <c r="C93" s="227"/>
      <c r="D93" s="41" t="s">
        <v>159</v>
      </c>
      <c r="E93" s="39">
        <v>-3</v>
      </c>
      <c r="F93" s="39"/>
      <c r="G93" s="48"/>
      <c r="HP93" s="99"/>
      <c r="HQ93" s="99"/>
      <c r="HR93" s="99"/>
      <c r="HS93" s="101"/>
      <c r="HT93" s="101"/>
      <c r="HU93" s="101"/>
      <c r="HV93" s="101"/>
      <c r="HW93" s="101"/>
      <c r="HX93" s="101"/>
      <c r="HY93" s="101"/>
      <c r="HZ93" s="101"/>
      <c r="IA93" s="101"/>
      <c r="IB93" s="101"/>
      <c r="IC93" s="101"/>
      <c r="ID93" s="101"/>
      <c r="IE93" s="101"/>
      <c r="IF93" s="101"/>
      <c r="IG93" s="101"/>
      <c r="IH93" s="101"/>
      <c r="II93" s="101"/>
      <c r="IJ93" s="101"/>
      <c r="IK93" s="101"/>
      <c r="IL93" s="101"/>
      <c r="IM93" s="101"/>
      <c r="IN93" s="100"/>
      <c r="IO93" s="101"/>
      <c r="IP93" s="101"/>
    </row>
    <row r="94" spans="1:250" ht="26.1" customHeight="1">
      <c r="A94" s="214"/>
      <c r="B94" s="226"/>
      <c r="C94" s="227"/>
      <c r="D94" s="41" t="s">
        <v>160</v>
      </c>
      <c r="E94" s="39">
        <v>-3</v>
      </c>
      <c r="F94" s="39"/>
      <c r="G94" s="48"/>
      <c r="HP94" s="99"/>
      <c r="HQ94" s="99"/>
      <c r="HR94" s="99"/>
      <c r="HS94" s="101"/>
      <c r="HT94" s="101"/>
      <c r="HU94" s="101"/>
      <c r="HV94" s="101"/>
      <c r="HW94" s="101"/>
      <c r="HX94" s="101"/>
      <c r="HY94" s="101"/>
      <c r="HZ94" s="101"/>
      <c r="IA94" s="101"/>
      <c r="IB94" s="101"/>
      <c r="IC94" s="101"/>
      <c r="ID94" s="101"/>
      <c r="IE94" s="101"/>
      <c r="IF94" s="101"/>
      <c r="IG94" s="101"/>
      <c r="IH94" s="101"/>
      <c r="II94" s="101"/>
      <c r="IJ94" s="101"/>
      <c r="IK94" s="101"/>
      <c r="IL94" s="101"/>
      <c r="IM94" s="101"/>
      <c r="IN94" s="100"/>
      <c r="IO94" s="101"/>
      <c r="IP94" s="101"/>
    </row>
    <row r="95" spans="1:250" ht="26.1" customHeight="1">
      <c r="A95" s="214"/>
      <c r="B95" s="226"/>
      <c r="C95" s="227"/>
      <c r="D95" s="41" t="s">
        <v>161</v>
      </c>
      <c r="E95" s="39">
        <v>-3</v>
      </c>
      <c r="F95" s="39"/>
      <c r="G95" s="48"/>
      <c r="HP95" s="99"/>
      <c r="HQ95" s="99"/>
      <c r="HR95" s="99"/>
      <c r="HS95" s="101"/>
      <c r="HT95" s="101"/>
      <c r="HU95" s="101"/>
      <c r="HV95" s="101"/>
      <c r="HW95" s="101"/>
      <c r="HX95" s="101"/>
      <c r="HY95" s="101"/>
      <c r="HZ95" s="101"/>
      <c r="IA95" s="101"/>
      <c r="IB95" s="101"/>
      <c r="IC95" s="101"/>
      <c r="ID95" s="101"/>
      <c r="IE95" s="101"/>
      <c r="IF95" s="101"/>
      <c r="IG95" s="101"/>
      <c r="IH95" s="101"/>
      <c r="II95" s="101"/>
      <c r="IJ95" s="101"/>
      <c r="IK95" s="101"/>
      <c r="IL95" s="101"/>
      <c r="IM95" s="101"/>
      <c r="IN95" s="100"/>
      <c r="IO95" s="101"/>
      <c r="IP95" s="101"/>
    </row>
    <row r="96" spans="1:250" ht="26.1" customHeight="1">
      <c r="A96" s="214"/>
      <c r="B96" s="226"/>
      <c r="C96" s="227"/>
      <c r="D96" s="41" t="s">
        <v>148</v>
      </c>
      <c r="E96" s="39">
        <v>-5</v>
      </c>
      <c r="F96" s="39"/>
      <c r="G96" s="48"/>
      <c r="HP96" s="99"/>
      <c r="HQ96" s="99"/>
      <c r="HR96" s="99"/>
      <c r="HS96" s="101"/>
      <c r="HT96" s="101"/>
      <c r="HU96" s="101"/>
      <c r="HV96" s="101"/>
      <c r="HW96" s="101"/>
      <c r="HX96" s="101"/>
      <c r="HY96" s="101"/>
      <c r="HZ96" s="101"/>
      <c r="IA96" s="101"/>
      <c r="IB96" s="101"/>
      <c r="IC96" s="101"/>
      <c r="ID96" s="101"/>
      <c r="IE96" s="101"/>
      <c r="IF96" s="101"/>
      <c r="IG96" s="101"/>
      <c r="IH96" s="101"/>
      <c r="II96" s="101"/>
      <c r="IJ96" s="101"/>
      <c r="IK96" s="101"/>
      <c r="IL96" s="101"/>
      <c r="IM96" s="101"/>
      <c r="IN96" s="100"/>
      <c r="IO96" s="101"/>
      <c r="IP96" s="101"/>
    </row>
    <row r="97" spans="1:250" ht="18" customHeight="1">
      <c r="A97" s="214"/>
      <c r="B97" s="226"/>
      <c r="C97" s="227"/>
      <c r="D97" s="41" t="s">
        <v>162</v>
      </c>
      <c r="E97" s="39">
        <v>-1</v>
      </c>
      <c r="F97" s="39"/>
      <c r="G97" s="48"/>
      <c r="HP97" s="99"/>
      <c r="HQ97" s="99"/>
      <c r="HR97" s="99"/>
      <c r="HS97" s="101"/>
      <c r="HT97" s="101"/>
      <c r="HU97" s="101"/>
      <c r="HV97" s="101"/>
      <c r="HW97" s="101"/>
      <c r="HX97" s="101"/>
      <c r="HY97" s="101"/>
      <c r="HZ97" s="101"/>
      <c r="IA97" s="101"/>
      <c r="IB97" s="101"/>
      <c r="IC97" s="101"/>
      <c r="ID97" s="101"/>
      <c r="IE97" s="101"/>
      <c r="IF97" s="101"/>
      <c r="IG97" s="101"/>
      <c r="IH97" s="101"/>
      <c r="II97" s="101"/>
      <c r="IJ97" s="101"/>
      <c r="IK97" s="101"/>
      <c r="IL97" s="101"/>
      <c r="IM97" s="101"/>
      <c r="IN97" s="100"/>
      <c r="IO97" s="101"/>
      <c r="IP97" s="101"/>
    </row>
    <row r="98" spans="1:250" ht="28.5" customHeight="1">
      <c r="A98" s="215"/>
      <c r="B98" s="228"/>
      <c r="C98" s="229"/>
      <c r="D98" s="65" t="s">
        <v>163</v>
      </c>
      <c r="E98" s="39">
        <v>-2</v>
      </c>
      <c r="F98" s="39"/>
      <c r="G98" s="48"/>
      <c r="HP98" s="99"/>
      <c r="HQ98" s="99"/>
      <c r="HR98" s="99"/>
      <c r="HS98" s="101"/>
      <c r="HT98" s="101"/>
      <c r="HU98" s="101"/>
      <c r="HV98" s="101"/>
      <c r="HW98" s="101"/>
      <c r="HX98" s="101"/>
      <c r="HY98" s="101"/>
      <c r="HZ98" s="101"/>
      <c r="IA98" s="101"/>
      <c r="IB98" s="101"/>
      <c r="IC98" s="101"/>
      <c r="ID98" s="101"/>
      <c r="IE98" s="101"/>
      <c r="IF98" s="101"/>
      <c r="IG98" s="101"/>
      <c r="IH98" s="101"/>
      <c r="II98" s="101"/>
      <c r="IJ98" s="101"/>
      <c r="IK98" s="101"/>
      <c r="IL98" s="101"/>
      <c r="IM98" s="101"/>
      <c r="IN98" s="100"/>
      <c r="IO98" s="101"/>
      <c r="IP98" s="101"/>
    </row>
    <row r="99" spans="1:250" ht="23.25" customHeight="1">
      <c r="A99" s="142" t="s">
        <v>16</v>
      </c>
      <c r="B99" s="143"/>
      <c r="C99" s="144"/>
      <c r="D99" s="41"/>
      <c r="E99" s="39">
        <v>-26</v>
      </c>
      <c r="F99" s="39"/>
      <c r="G99" s="48"/>
      <c r="HP99" s="99"/>
      <c r="HQ99" s="99"/>
      <c r="HR99" s="99"/>
      <c r="HS99" s="101"/>
      <c r="HT99" s="101"/>
      <c r="HU99" s="101"/>
      <c r="HV99" s="101"/>
      <c r="HW99" s="101"/>
      <c r="HX99" s="101"/>
      <c r="HY99" s="101"/>
      <c r="HZ99" s="101"/>
      <c r="IA99" s="101"/>
      <c r="IB99" s="101"/>
      <c r="IC99" s="101"/>
      <c r="ID99" s="101"/>
      <c r="IE99" s="101"/>
      <c r="IF99" s="101"/>
      <c r="IG99" s="101"/>
      <c r="IH99" s="101"/>
      <c r="II99" s="101"/>
      <c r="IJ99" s="101"/>
      <c r="IK99" s="101"/>
      <c r="IL99" s="101"/>
      <c r="IM99" s="101"/>
      <c r="IN99" s="100"/>
      <c r="IO99" s="101"/>
      <c r="IP99" s="101"/>
    </row>
    <row r="100" spans="1:250" ht="37.5" customHeight="1">
      <c r="A100" s="31" t="s">
        <v>164</v>
      </c>
      <c r="B100" s="200" t="s">
        <v>165</v>
      </c>
      <c r="C100" s="200"/>
      <c r="D100" s="37" t="s">
        <v>166</v>
      </c>
      <c r="E100" s="39"/>
      <c r="F100" s="39"/>
      <c r="G100" s="48"/>
      <c r="HP100" s="99"/>
      <c r="HQ100" s="99"/>
      <c r="HR100" s="99"/>
      <c r="HS100" s="101"/>
      <c r="HT100" s="101"/>
      <c r="HU100" s="101"/>
      <c r="HV100" s="101"/>
      <c r="HW100" s="101"/>
      <c r="HX100" s="101"/>
      <c r="HY100" s="101"/>
      <c r="HZ100" s="101"/>
      <c r="IA100" s="101"/>
      <c r="IB100" s="101"/>
      <c r="IC100" s="101"/>
      <c r="ID100" s="101"/>
      <c r="IE100" s="101"/>
      <c r="IF100" s="101"/>
      <c r="IG100" s="101"/>
      <c r="IH100" s="101"/>
      <c r="II100" s="101"/>
      <c r="IJ100" s="101"/>
      <c r="IK100" s="101"/>
      <c r="IL100" s="101"/>
      <c r="IM100" s="101"/>
      <c r="IN100" s="100"/>
      <c r="IO100" s="101"/>
      <c r="IP100" s="101"/>
    </row>
    <row r="101" spans="1:250" ht="25.5" customHeight="1">
      <c r="A101" s="31" t="s">
        <v>167</v>
      </c>
      <c r="B101" s="120" t="s">
        <v>168</v>
      </c>
      <c r="C101" s="120"/>
      <c r="D101" s="37" t="s">
        <v>169</v>
      </c>
      <c r="E101" s="39" t="s">
        <v>170</v>
      </c>
      <c r="F101" s="39"/>
      <c r="G101" s="48"/>
      <c r="HP101" s="99"/>
      <c r="HQ101" s="99"/>
      <c r="HR101" s="99"/>
      <c r="HS101" s="101"/>
      <c r="HT101" s="101"/>
      <c r="HU101" s="101"/>
      <c r="HV101" s="101"/>
      <c r="HW101" s="101"/>
      <c r="HX101" s="101"/>
      <c r="HY101" s="101"/>
      <c r="HZ101" s="101"/>
      <c r="IA101" s="101"/>
      <c r="IB101" s="101"/>
      <c r="IC101" s="101"/>
      <c r="ID101" s="101"/>
      <c r="IE101" s="101"/>
      <c r="IF101" s="101"/>
      <c r="IG101" s="101"/>
      <c r="IH101" s="101"/>
      <c r="II101" s="101"/>
      <c r="IJ101" s="101"/>
      <c r="IK101" s="101"/>
      <c r="IL101" s="101"/>
      <c r="IM101" s="101"/>
      <c r="IN101" s="100"/>
      <c r="IO101" s="101"/>
      <c r="IP101" s="101"/>
    </row>
    <row r="102" spans="1:250" ht="24.75" customHeight="1">
      <c r="A102" s="201" t="s">
        <v>171</v>
      </c>
      <c r="B102" s="202"/>
      <c r="C102" s="203"/>
      <c r="D102" s="32"/>
      <c r="E102" s="145">
        <v>100</v>
      </c>
      <c r="F102" s="145"/>
      <c r="G102" s="48"/>
    </row>
    <row r="103" spans="1:250" ht="21" customHeight="1">
      <c r="A103" s="201" t="s">
        <v>172</v>
      </c>
      <c r="B103" s="202"/>
      <c r="C103" s="203"/>
      <c r="D103" s="146"/>
      <c r="E103" s="20"/>
      <c r="F103" s="20"/>
      <c r="G103" s="48"/>
    </row>
    <row r="104" spans="1:250" ht="12.75" hidden="1" customHeight="1">
      <c r="D104" s="97" t="e">
        <f>IF(#REF!&gt;=70,IF(#REF!&gt;94,"AAA",IF(#REF!&gt;=90,"AAA-",IF(#REF!&gt;=86,"AA+",IF(#REF!&gt;=84,"AA",IF(#REF!&gt;=80,"AA-",IF(#REF!&gt;=77,"A+",IF(#REF!&gt;=74,"A","A-"))))))),IF(#REF!&gt;=67,"BBB+",IF(#REF!&gt;=64,"BBB",IF(#REF!&gt;=60,"BBB-","-"))))</f>
        <v>#REF!</v>
      </c>
    </row>
  </sheetData>
  <mergeCells count="66">
    <mergeCell ref="F38:F40"/>
    <mergeCell ref="F41:F43"/>
    <mergeCell ref="F44:F46"/>
    <mergeCell ref="B75:C83"/>
    <mergeCell ref="B85:C98"/>
    <mergeCell ref="C44:C46"/>
    <mergeCell ref="E38:E40"/>
    <mergeCell ref="E41:E43"/>
    <mergeCell ref="E44:E46"/>
    <mergeCell ref="F24:F25"/>
    <mergeCell ref="F26:F28"/>
    <mergeCell ref="F29:F31"/>
    <mergeCell ref="F32:F33"/>
    <mergeCell ref="F35:F37"/>
    <mergeCell ref="F8:F9"/>
    <mergeCell ref="F12:F14"/>
    <mergeCell ref="F15:F17"/>
    <mergeCell ref="F18:F20"/>
    <mergeCell ref="F21:F23"/>
    <mergeCell ref="E8:E9"/>
    <mergeCell ref="E12:E14"/>
    <mergeCell ref="E15:E17"/>
    <mergeCell ref="E18:E20"/>
    <mergeCell ref="E21:E23"/>
    <mergeCell ref="E24:E25"/>
    <mergeCell ref="E26:E28"/>
    <mergeCell ref="E29:E31"/>
    <mergeCell ref="E32:E33"/>
    <mergeCell ref="E35:E37"/>
    <mergeCell ref="C29:C31"/>
    <mergeCell ref="C32:C33"/>
    <mergeCell ref="C35:C37"/>
    <mergeCell ref="C38:C40"/>
    <mergeCell ref="C41:C43"/>
    <mergeCell ref="A103:C103"/>
    <mergeCell ref="A4:A5"/>
    <mergeCell ref="A7:A33"/>
    <mergeCell ref="A35:A50"/>
    <mergeCell ref="A52:A58"/>
    <mergeCell ref="A60:A66"/>
    <mergeCell ref="A68:A72"/>
    <mergeCell ref="A75:A83"/>
    <mergeCell ref="A85:A98"/>
    <mergeCell ref="B7:B11"/>
    <mergeCell ref="B12:B14"/>
    <mergeCell ref="B15:B20"/>
    <mergeCell ref="B21:B25"/>
    <mergeCell ref="B26:B33"/>
    <mergeCell ref="B35:B37"/>
    <mergeCell ref="B38:B46"/>
    <mergeCell ref="A1:G1"/>
    <mergeCell ref="A2:G2"/>
    <mergeCell ref="A74:C74"/>
    <mergeCell ref="B100:C100"/>
    <mergeCell ref="A102:C102"/>
    <mergeCell ref="B48:B50"/>
    <mergeCell ref="B52:B53"/>
    <mergeCell ref="B69:B70"/>
    <mergeCell ref="B71:B72"/>
    <mergeCell ref="C8:C9"/>
    <mergeCell ref="C12:C14"/>
    <mergeCell ref="C15:C17"/>
    <mergeCell ref="C18:C20"/>
    <mergeCell ref="C21:C23"/>
    <mergeCell ref="C24:C25"/>
    <mergeCell ref="C26:C28"/>
  </mergeCells>
  <phoneticPr fontId="35" type="noConversion"/>
  <pageMargins left="0.27500000000000002" right="0" top="0.50902777777777797" bottom="0.235416666666667" header="0.41875000000000001" footer="7.7777777777777807E-2"/>
  <pageSetup paperSize="9" orientation="landscape"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FC63"/>
  <sheetViews>
    <sheetView topLeftCell="A47" zoomScale="120" zoomScaleNormal="120" workbookViewId="0">
      <selection activeCell="C43" sqref="C43"/>
    </sheetView>
  </sheetViews>
  <sheetFormatPr defaultColWidth="9" defaultRowHeight="15.75"/>
  <cols>
    <col min="1" max="1" width="9.125" style="7" customWidth="1"/>
    <col min="2" max="2" width="13.625" style="8" customWidth="1"/>
    <col min="3" max="3" width="78.75" style="8" customWidth="1"/>
    <col min="4" max="4" width="8.375" style="9" customWidth="1"/>
    <col min="5" max="5" width="5" style="8" customWidth="1"/>
    <col min="6" max="6" width="17.375" style="10" customWidth="1"/>
    <col min="7" max="223" width="9" style="8"/>
    <col min="224" max="245" width="9" style="11"/>
    <col min="246" max="247" width="9" style="12"/>
    <col min="248" max="249" width="9" style="13"/>
    <col min="250" max="16381" width="9" style="7"/>
    <col min="16382" max="16383" width="9" style="3"/>
  </cols>
  <sheetData>
    <row r="1" spans="1:249" s="1" customFormat="1" ht="30" customHeight="1">
      <c r="A1" s="230" t="s">
        <v>173</v>
      </c>
      <c r="B1" s="231"/>
      <c r="C1" s="232"/>
      <c r="D1" s="233"/>
      <c r="E1" s="232"/>
      <c r="F1" s="23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76"/>
      <c r="HQ1" s="76"/>
      <c r="HR1" s="76"/>
      <c r="HS1" s="76"/>
      <c r="HT1" s="76"/>
      <c r="HU1" s="76"/>
      <c r="HV1" s="76"/>
      <c r="HW1" s="76"/>
      <c r="HX1" s="76"/>
      <c r="HY1" s="76"/>
      <c r="HZ1" s="76"/>
      <c r="IA1" s="76"/>
      <c r="IB1" s="76"/>
      <c r="IC1" s="76"/>
      <c r="ID1" s="76"/>
      <c r="IE1" s="76"/>
      <c r="IF1" s="76"/>
      <c r="IG1" s="76"/>
      <c r="IH1" s="76"/>
      <c r="II1" s="76"/>
      <c r="IJ1" s="76"/>
      <c r="IK1" s="76"/>
      <c r="IL1" s="76"/>
      <c r="IM1" s="76"/>
      <c r="IN1" s="13"/>
      <c r="IO1" s="13"/>
    </row>
    <row r="2" spans="1:249" s="2" customFormat="1" ht="29.1" customHeight="1">
      <c r="A2" s="15" t="s">
        <v>174</v>
      </c>
      <c r="B2" s="15" t="s">
        <v>175</v>
      </c>
      <c r="C2" s="16" t="s">
        <v>5</v>
      </c>
      <c r="D2" s="17" t="s">
        <v>6</v>
      </c>
      <c r="E2" s="16" t="s">
        <v>7</v>
      </c>
      <c r="F2" s="18" t="s">
        <v>8</v>
      </c>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row>
    <row r="3" spans="1:249" s="3" customFormat="1" ht="21" customHeight="1">
      <c r="A3" s="235" t="s">
        <v>176</v>
      </c>
      <c r="B3" s="236"/>
      <c r="C3" s="21"/>
      <c r="D3" s="22"/>
      <c r="E3" s="23"/>
      <c r="F3" s="24"/>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11"/>
      <c r="HQ3" s="11"/>
      <c r="HR3" s="11"/>
      <c r="HS3" s="11"/>
      <c r="HT3" s="11"/>
      <c r="HU3" s="11"/>
      <c r="HV3" s="11"/>
      <c r="HW3" s="11"/>
      <c r="HX3" s="11"/>
      <c r="HY3" s="11"/>
      <c r="HZ3" s="11"/>
      <c r="IA3" s="11"/>
      <c r="IB3" s="11"/>
      <c r="IC3" s="11"/>
      <c r="ID3" s="11"/>
      <c r="IE3" s="11"/>
      <c r="IF3" s="11"/>
      <c r="IG3" s="11"/>
      <c r="IH3" s="11"/>
      <c r="II3" s="11"/>
      <c r="IJ3" s="11"/>
      <c r="IK3" s="11"/>
      <c r="IL3" s="12"/>
      <c r="IM3" s="12"/>
      <c r="IN3" s="13"/>
      <c r="IO3" s="13"/>
    </row>
    <row r="4" spans="1:249" s="4" customFormat="1" ht="21" customHeight="1">
      <c r="A4" s="237" t="s">
        <v>177</v>
      </c>
      <c r="B4" s="238"/>
      <c r="C4" s="25"/>
      <c r="D4" s="26">
        <f>D5+D18+D33+D47+D55</f>
        <v>100</v>
      </c>
      <c r="E4" s="27"/>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78"/>
      <c r="HP4" s="79"/>
      <c r="HQ4" s="79"/>
      <c r="HR4" s="79"/>
      <c r="HS4" s="79"/>
      <c r="HT4" s="79"/>
      <c r="HU4" s="79"/>
      <c r="HV4" s="79"/>
      <c r="HW4" s="79"/>
      <c r="HX4" s="79"/>
      <c r="HY4" s="79"/>
      <c r="HZ4" s="79"/>
      <c r="IA4" s="79"/>
      <c r="IB4" s="79"/>
      <c r="IC4" s="79"/>
      <c r="ID4" s="79"/>
      <c r="IE4" s="79"/>
      <c r="IF4" s="79"/>
      <c r="IG4" s="79"/>
      <c r="IH4" s="79"/>
      <c r="II4" s="79"/>
      <c r="IJ4" s="79"/>
      <c r="IK4" s="82"/>
      <c r="IL4" s="79"/>
      <c r="IM4" s="79"/>
      <c r="IN4" s="79"/>
      <c r="IO4" s="79"/>
    </row>
    <row r="5" spans="1:249" s="4" customFormat="1" ht="21" customHeight="1">
      <c r="A5" s="237" t="s">
        <v>178</v>
      </c>
      <c r="B5" s="238"/>
      <c r="C5" s="30"/>
      <c r="D5" s="26">
        <f>SUM(D6:D17)</f>
        <v>15</v>
      </c>
      <c r="E5" s="27"/>
      <c r="F5" s="28"/>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78"/>
      <c r="HP5" s="79"/>
      <c r="HQ5" s="79"/>
      <c r="HR5" s="79"/>
      <c r="HS5" s="79"/>
      <c r="HT5" s="79"/>
      <c r="HU5" s="79"/>
      <c r="HV5" s="79"/>
      <c r="HW5" s="79"/>
      <c r="HX5" s="79"/>
      <c r="HY5" s="79"/>
      <c r="HZ5" s="79"/>
      <c r="IA5" s="79"/>
      <c r="IB5" s="79"/>
      <c r="IC5" s="79"/>
      <c r="ID5" s="79"/>
      <c r="IE5" s="79"/>
      <c r="IF5" s="79"/>
      <c r="IG5" s="79"/>
      <c r="IH5" s="79"/>
      <c r="II5" s="79"/>
      <c r="IJ5" s="79"/>
      <c r="IK5" s="82"/>
      <c r="IL5" s="79"/>
      <c r="IM5" s="79"/>
      <c r="IN5" s="79"/>
      <c r="IO5" s="79"/>
    </row>
    <row r="6" spans="1:249" s="3" customFormat="1" ht="35.1" customHeight="1">
      <c r="A6" s="239" t="s">
        <v>179</v>
      </c>
      <c r="B6" s="241" t="s">
        <v>180</v>
      </c>
      <c r="C6" s="41" t="s">
        <v>181</v>
      </c>
      <c r="D6" s="33">
        <v>2</v>
      </c>
      <c r="E6" s="34"/>
      <c r="F6" s="35"/>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3"/>
      <c r="HQ6" s="13"/>
      <c r="HR6" s="13"/>
      <c r="HS6" s="13"/>
      <c r="HT6" s="13"/>
      <c r="HU6" s="13"/>
      <c r="HV6" s="13"/>
      <c r="HW6" s="13"/>
      <c r="HX6" s="13"/>
      <c r="HY6" s="13"/>
      <c r="HZ6" s="13"/>
      <c r="IA6" s="13"/>
      <c r="IB6" s="13"/>
      <c r="IC6" s="13"/>
      <c r="ID6" s="13"/>
      <c r="IE6" s="13"/>
      <c r="IF6" s="13"/>
      <c r="IG6" s="13"/>
      <c r="IH6" s="13"/>
      <c r="II6" s="13"/>
      <c r="IJ6" s="13"/>
      <c r="IK6" s="12"/>
      <c r="IL6" s="13"/>
      <c r="IM6" s="13"/>
      <c r="IN6" s="13"/>
      <c r="IO6" s="13"/>
    </row>
    <row r="7" spans="1:249" s="3" customFormat="1" ht="39.950000000000003" customHeight="1">
      <c r="A7" s="239"/>
      <c r="B7" s="242"/>
      <c r="C7" s="37" t="s">
        <v>182</v>
      </c>
      <c r="D7" s="33">
        <v>1</v>
      </c>
      <c r="E7" s="34"/>
      <c r="F7" s="35"/>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3"/>
      <c r="HQ7" s="13"/>
      <c r="HR7" s="13"/>
      <c r="HS7" s="13"/>
      <c r="HT7" s="13"/>
      <c r="HU7" s="13"/>
      <c r="HV7" s="13"/>
      <c r="HW7" s="13"/>
      <c r="HX7" s="13"/>
      <c r="HY7" s="13"/>
      <c r="HZ7" s="13"/>
      <c r="IA7" s="13"/>
      <c r="IB7" s="13"/>
      <c r="IC7" s="13"/>
      <c r="ID7" s="13"/>
      <c r="IE7" s="13"/>
      <c r="IF7" s="13"/>
      <c r="IG7" s="13"/>
      <c r="IH7" s="13"/>
      <c r="II7" s="13"/>
      <c r="IJ7" s="13"/>
      <c r="IK7" s="12"/>
      <c r="IL7" s="13"/>
      <c r="IM7" s="13"/>
      <c r="IN7" s="13"/>
      <c r="IO7" s="13"/>
    </row>
    <row r="8" spans="1:249" s="5" customFormat="1" ht="33.75" customHeight="1">
      <c r="A8" s="239"/>
      <c r="B8" s="241" t="s">
        <v>183</v>
      </c>
      <c r="C8" s="38" t="s">
        <v>184</v>
      </c>
      <c r="D8" s="33">
        <v>1</v>
      </c>
      <c r="E8" s="39"/>
      <c r="F8" s="40"/>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row>
    <row r="9" spans="1:249" s="3" customFormat="1" ht="44.1" customHeight="1">
      <c r="A9" s="239"/>
      <c r="B9" s="242"/>
      <c r="C9" s="41" t="s">
        <v>185</v>
      </c>
      <c r="D9" s="33">
        <v>1</v>
      </c>
      <c r="E9" s="39"/>
      <c r="F9" s="40"/>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11"/>
      <c r="HP9" s="13"/>
      <c r="HQ9" s="13"/>
      <c r="HR9" s="13"/>
      <c r="HS9" s="13"/>
      <c r="HT9" s="13"/>
      <c r="HU9" s="13"/>
      <c r="HV9" s="13"/>
      <c r="HW9" s="13"/>
      <c r="HX9" s="13"/>
      <c r="HY9" s="13"/>
      <c r="HZ9" s="13"/>
      <c r="IA9" s="13"/>
      <c r="IB9" s="13"/>
      <c r="IC9" s="13"/>
      <c r="ID9" s="13"/>
      <c r="IE9" s="13"/>
      <c r="IF9" s="13"/>
      <c r="IG9" s="13"/>
      <c r="IH9" s="13"/>
      <c r="II9" s="13"/>
      <c r="IJ9" s="13"/>
      <c r="IK9" s="12"/>
      <c r="IL9" s="13"/>
      <c r="IM9" s="13"/>
      <c r="IN9" s="13"/>
      <c r="IO9" s="13"/>
    </row>
    <row r="10" spans="1:249" s="3" customFormat="1" ht="37.5" customHeight="1">
      <c r="A10" s="239"/>
      <c r="B10" s="242"/>
      <c r="C10" s="41" t="s">
        <v>186</v>
      </c>
      <c r="D10" s="33">
        <v>1</v>
      </c>
      <c r="E10" s="39"/>
      <c r="F10" s="40"/>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11"/>
      <c r="HP10" s="13"/>
      <c r="HQ10" s="13"/>
      <c r="HR10" s="13"/>
      <c r="HS10" s="13"/>
      <c r="HT10" s="13"/>
      <c r="HU10" s="13"/>
      <c r="HV10" s="13"/>
      <c r="HW10" s="13"/>
      <c r="HX10" s="13"/>
      <c r="HY10" s="13"/>
      <c r="HZ10" s="13"/>
      <c r="IA10" s="13"/>
      <c r="IB10" s="13"/>
      <c r="IC10" s="13"/>
      <c r="ID10" s="13"/>
      <c r="IE10" s="13"/>
      <c r="IF10" s="13"/>
      <c r="IG10" s="13"/>
      <c r="IH10" s="13"/>
      <c r="II10" s="13"/>
      <c r="IJ10" s="13"/>
      <c r="IK10" s="12"/>
      <c r="IL10" s="13"/>
      <c r="IM10" s="13"/>
      <c r="IN10" s="13"/>
      <c r="IO10" s="13"/>
    </row>
    <row r="11" spans="1:249" s="3" customFormat="1" ht="87.4" customHeight="1">
      <c r="A11" s="239"/>
      <c r="B11" s="84" t="s">
        <v>187</v>
      </c>
      <c r="C11" s="85" t="s">
        <v>188</v>
      </c>
      <c r="D11" s="33">
        <v>1</v>
      </c>
      <c r="E11" s="42"/>
      <c r="F11" s="40"/>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11"/>
      <c r="HP11" s="13"/>
      <c r="HQ11" s="13"/>
      <c r="HR11" s="13"/>
      <c r="HS11" s="13"/>
      <c r="HT11" s="13"/>
      <c r="HU11" s="13"/>
      <c r="HV11" s="13"/>
      <c r="HW11" s="13"/>
      <c r="HX11" s="13"/>
      <c r="HY11" s="13"/>
      <c r="HZ11" s="13"/>
      <c r="IA11" s="13"/>
      <c r="IB11" s="13"/>
      <c r="IC11" s="13"/>
      <c r="ID11" s="13"/>
      <c r="IE11" s="13"/>
      <c r="IF11" s="13"/>
      <c r="IG11" s="13"/>
      <c r="IH11" s="13"/>
      <c r="II11" s="13"/>
      <c r="IJ11" s="13"/>
      <c r="IK11" s="12"/>
      <c r="IL11" s="13"/>
      <c r="IM11" s="13"/>
      <c r="IN11" s="13"/>
      <c r="IO11" s="13"/>
    </row>
    <row r="12" spans="1:249" s="5" customFormat="1" ht="150.4" customHeight="1">
      <c r="A12" s="239"/>
      <c r="B12" s="241" t="s">
        <v>189</v>
      </c>
      <c r="C12" s="38" t="s">
        <v>190</v>
      </c>
      <c r="D12" s="43">
        <v>1</v>
      </c>
      <c r="E12" s="42"/>
      <c r="F12" s="40"/>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row>
    <row r="13" spans="1:249" s="5" customFormat="1" ht="73.5" customHeight="1">
      <c r="A13" s="239"/>
      <c r="B13" s="241"/>
      <c r="C13" s="38" t="s">
        <v>191</v>
      </c>
      <c r="D13" s="33">
        <v>2</v>
      </c>
      <c r="E13" s="42"/>
      <c r="F13" s="4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row>
    <row r="14" spans="1:249" s="3" customFormat="1" ht="48.95" customHeight="1">
      <c r="A14" s="239"/>
      <c r="B14" s="32" t="s">
        <v>192</v>
      </c>
      <c r="C14" s="41" t="s">
        <v>193</v>
      </c>
      <c r="D14" s="33">
        <v>2</v>
      </c>
      <c r="E14" s="42"/>
      <c r="F14" s="4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11"/>
      <c r="HP14" s="13"/>
      <c r="HQ14" s="13"/>
      <c r="HR14" s="13"/>
      <c r="HS14" s="13"/>
      <c r="HT14" s="13"/>
      <c r="HU14" s="13"/>
      <c r="HV14" s="13"/>
      <c r="HW14" s="13"/>
      <c r="HX14" s="13"/>
      <c r="HY14" s="13"/>
      <c r="HZ14" s="13"/>
      <c r="IA14" s="13"/>
      <c r="IB14" s="13"/>
      <c r="IC14" s="13"/>
      <c r="ID14" s="13"/>
      <c r="IE14" s="13"/>
      <c r="IF14" s="13"/>
      <c r="IG14" s="13"/>
      <c r="IH14" s="13"/>
      <c r="II14" s="13"/>
      <c r="IJ14" s="13"/>
      <c r="IK14" s="12"/>
      <c r="IL14" s="13"/>
      <c r="IM14" s="13"/>
      <c r="IN14" s="13"/>
      <c r="IO14" s="13"/>
    </row>
    <row r="15" spans="1:249" s="3" customFormat="1" ht="58.35" customHeight="1">
      <c r="A15" s="239"/>
      <c r="B15" s="241" t="s">
        <v>194</v>
      </c>
      <c r="C15" s="38" t="s">
        <v>195</v>
      </c>
      <c r="D15" s="33">
        <v>1</v>
      </c>
      <c r="E15" s="42"/>
      <c r="F15" s="40"/>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11"/>
      <c r="HP15" s="13"/>
      <c r="HQ15" s="13"/>
      <c r="HR15" s="13"/>
      <c r="HS15" s="13"/>
      <c r="HT15" s="13"/>
      <c r="HU15" s="13"/>
      <c r="HV15" s="13"/>
      <c r="HW15" s="13"/>
      <c r="HX15" s="13"/>
      <c r="HY15" s="13"/>
      <c r="HZ15" s="13"/>
      <c r="IA15" s="13"/>
      <c r="IB15" s="13"/>
      <c r="IC15" s="13"/>
      <c r="ID15" s="13"/>
      <c r="IE15" s="13"/>
      <c r="IF15" s="13"/>
      <c r="IG15" s="13"/>
      <c r="IH15" s="13"/>
      <c r="II15" s="13"/>
      <c r="IJ15" s="13"/>
      <c r="IK15" s="12"/>
      <c r="IL15" s="13"/>
      <c r="IM15" s="13"/>
      <c r="IN15" s="13"/>
      <c r="IO15" s="13"/>
    </row>
    <row r="16" spans="1:249" s="3" customFormat="1" ht="62.65" customHeight="1">
      <c r="A16" s="239"/>
      <c r="B16" s="241"/>
      <c r="C16" s="38" t="s">
        <v>196</v>
      </c>
      <c r="D16" s="33">
        <v>1</v>
      </c>
      <c r="E16" s="42"/>
      <c r="F16" s="40"/>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11"/>
      <c r="HP16" s="13"/>
      <c r="HQ16" s="13"/>
      <c r="HR16" s="13"/>
      <c r="HS16" s="13"/>
      <c r="HT16" s="13"/>
      <c r="HU16" s="13"/>
      <c r="HV16" s="13"/>
      <c r="HW16" s="13"/>
      <c r="HX16" s="13"/>
      <c r="HY16" s="13"/>
      <c r="HZ16" s="13"/>
      <c r="IA16" s="13"/>
      <c r="IB16" s="13"/>
      <c r="IC16" s="13"/>
      <c r="ID16" s="13"/>
      <c r="IE16" s="13"/>
      <c r="IF16" s="13"/>
      <c r="IG16" s="13"/>
      <c r="IH16" s="13"/>
      <c r="II16" s="13"/>
      <c r="IJ16" s="13"/>
      <c r="IK16" s="12"/>
      <c r="IL16" s="13"/>
      <c r="IM16" s="13"/>
      <c r="IN16" s="13"/>
      <c r="IO16" s="13"/>
    </row>
    <row r="17" spans="1:249" s="5" customFormat="1" ht="27" customHeight="1">
      <c r="A17" s="239"/>
      <c r="B17" s="32" t="s">
        <v>197</v>
      </c>
      <c r="C17" s="44" t="s">
        <v>198</v>
      </c>
      <c r="D17" s="33">
        <v>1</v>
      </c>
      <c r="E17" s="39"/>
      <c r="F17" s="40"/>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row>
    <row r="18" spans="1:249" s="4" customFormat="1" ht="21" customHeight="1">
      <c r="A18" s="237" t="s">
        <v>199</v>
      </c>
      <c r="B18" s="238"/>
      <c r="C18" s="45"/>
      <c r="D18" s="26">
        <f>SUM(D19:D32)</f>
        <v>30</v>
      </c>
      <c r="E18" s="27"/>
      <c r="F18" s="46"/>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78"/>
      <c r="HP18" s="79"/>
      <c r="HQ18" s="79"/>
      <c r="HR18" s="79"/>
      <c r="HS18" s="79"/>
      <c r="HT18" s="79"/>
      <c r="HU18" s="79"/>
      <c r="HV18" s="79"/>
      <c r="HW18" s="79"/>
      <c r="HX18" s="79"/>
      <c r="HY18" s="79"/>
      <c r="HZ18" s="79"/>
      <c r="IA18" s="79"/>
      <c r="IB18" s="79"/>
      <c r="IC18" s="79"/>
      <c r="ID18" s="79"/>
      <c r="IE18" s="79"/>
      <c r="IF18" s="79"/>
      <c r="IG18" s="79"/>
      <c r="IH18" s="79"/>
      <c r="II18" s="79"/>
      <c r="IJ18" s="79"/>
      <c r="IK18" s="82"/>
      <c r="IL18" s="79"/>
      <c r="IM18" s="79"/>
      <c r="IN18" s="79"/>
      <c r="IO18" s="79"/>
    </row>
    <row r="19" spans="1:249" s="3" customFormat="1" ht="55.5" customHeight="1">
      <c r="A19" s="205" t="s">
        <v>200</v>
      </c>
      <c r="B19" s="36" t="s">
        <v>201</v>
      </c>
      <c r="C19" s="41" t="s">
        <v>202</v>
      </c>
      <c r="D19" s="33">
        <v>3</v>
      </c>
      <c r="E19" s="48"/>
      <c r="F19" s="35"/>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11"/>
      <c r="HN19" s="11"/>
      <c r="HO19" s="11"/>
      <c r="HP19" s="13"/>
      <c r="HQ19" s="13"/>
      <c r="HR19" s="13"/>
      <c r="HS19" s="13"/>
      <c r="HT19" s="13"/>
      <c r="HU19" s="13"/>
      <c r="HV19" s="13"/>
      <c r="HW19" s="13"/>
      <c r="HX19" s="13"/>
      <c r="HY19" s="13"/>
      <c r="HZ19" s="13"/>
      <c r="IA19" s="13"/>
      <c r="IB19" s="13"/>
      <c r="IC19" s="13"/>
      <c r="ID19" s="13"/>
      <c r="IE19" s="13"/>
      <c r="IF19" s="13"/>
      <c r="IG19" s="13"/>
      <c r="IH19" s="13"/>
      <c r="II19" s="13"/>
      <c r="IJ19" s="13"/>
      <c r="IK19" s="12"/>
      <c r="IL19" s="13"/>
      <c r="IM19" s="13"/>
      <c r="IN19" s="13"/>
      <c r="IO19" s="13"/>
    </row>
    <row r="20" spans="1:249" s="3" customFormat="1" ht="55.5" customHeight="1">
      <c r="A20" s="205"/>
      <c r="B20" s="48" t="s">
        <v>203</v>
      </c>
      <c r="C20" s="41" t="s">
        <v>204</v>
      </c>
      <c r="D20" s="39">
        <v>3</v>
      </c>
      <c r="E20" s="48"/>
      <c r="F20" s="35"/>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11"/>
      <c r="HN20" s="11"/>
      <c r="HO20" s="11"/>
      <c r="HP20" s="13"/>
      <c r="HQ20" s="13"/>
      <c r="HR20" s="13"/>
      <c r="HS20" s="13"/>
      <c r="HT20" s="13"/>
      <c r="HU20" s="13"/>
      <c r="HV20" s="13"/>
      <c r="HW20" s="13"/>
      <c r="HX20" s="13"/>
      <c r="HY20" s="13"/>
      <c r="HZ20" s="13"/>
      <c r="IA20" s="13"/>
      <c r="IB20" s="13"/>
      <c r="IC20" s="13"/>
      <c r="ID20" s="13"/>
      <c r="IE20" s="13"/>
      <c r="IF20" s="13"/>
      <c r="IG20" s="13"/>
      <c r="IH20" s="13"/>
      <c r="II20" s="13"/>
      <c r="IJ20" s="13"/>
      <c r="IK20" s="12"/>
      <c r="IL20" s="13"/>
      <c r="IM20" s="13"/>
      <c r="IN20" s="13"/>
      <c r="IO20" s="13"/>
    </row>
    <row r="21" spans="1:249" s="3" customFormat="1" ht="55.5" customHeight="1">
      <c r="A21" s="205"/>
      <c r="B21" s="32" t="s">
        <v>205</v>
      </c>
      <c r="C21" s="41" t="s">
        <v>206</v>
      </c>
      <c r="D21" s="33">
        <v>4</v>
      </c>
      <c r="E21" s="23"/>
      <c r="F21" s="49"/>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11"/>
      <c r="HN21" s="11"/>
      <c r="HO21" s="11"/>
      <c r="HP21" s="13"/>
      <c r="HQ21" s="13"/>
      <c r="HR21" s="13"/>
      <c r="HS21" s="13"/>
      <c r="HT21" s="13"/>
      <c r="HU21" s="13"/>
      <c r="HV21" s="13"/>
      <c r="HW21" s="13"/>
      <c r="HX21" s="13"/>
      <c r="HY21" s="13"/>
      <c r="HZ21" s="13"/>
      <c r="IA21" s="13"/>
      <c r="IB21" s="13"/>
      <c r="IC21" s="13"/>
      <c r="ID21" s="13"/>
      <c r="IE21" s="13"/>
      <c r="IF21" s="13"/>
      <c r="IG21" s="13"/>
      <c r="IH21" s="13"/>
      <c r="II21" s="13"/>
      <c r="IJ21" s="13"/>
      <c r="IK21" s="12"/>
      <c r="IL21" s="13"/>
      <c r="IM21" s="13"/>
      <c r="IN21" s="13"/>
      <c r="IO21" s="13"/>
    </row>
    <row r="22" spans="1:249" s="3" customFormat="1" ht="55.5" customHeight="1">
      <c r="A22" s="205"/>
      <c r="B22" s="50" t="s">
        <v>207</v>
      </c>
      <c r="C22" s="41" t="s">
        <v>208</v>
      </c>
      <c r="D22" s="39">
        <v>3</v>
      </c>
      <c r="E22" s="23"/>
      <c r="F22" s="51"/>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11"/>
      <c r="HN22" s="11"/>
      <c r="HO22" s="11"/>
      <c r="HP22" s="13"/>
      <c r="HQ22" s="13"/>
      <c r="HR22" s="13"/>
      <c r="HS22" s="13"/>
      <c r="HT22" s="13"/>
      <c r="HU22" s="13"/>
      <c r="HV22" s="13"/>
      <c r="HW22" s="13"/>
      <c r="HX22" s="13"/>
      <c r="HY22" s="13"/>
      <c r="HZ22" s="13"/>
      <c r="IA22" s="13"/>
      <c r="IB22" s="13"/>
      <c r="IC22" s="13"/>
      <c r="ID22" s="13"/>
      <c r="IE22" s="13"/>
      <c r="IF22" s="13"/>
      <c r="IG22" s="13"/>
      <c r="IH22" s="13"/>
      <c r="II22" s="13"/>
      <c r="IJ22" s="13"/>
      <c r="IK22" s="12"/>
      <c r="IL22" s="13"/>
      <c r="IM22" s="13"/>
      <c r="IN22" s="13"/>
      <c r="IO22" s="13"/>
    </row>
    <row r="23" spans="1:249" s="3" customFormat="1" ht="39" customHeight="1">
      <c r="A23" s="245"/>
      <c r="B23" s="50" t="s">
        <v>209</v>
      </c>
      <c r="C23" s="41" t="s">
        <v>210</v>
      </c>
      <c r="D23" s="39">
        <v>2</v>
      </c>
      <c r="E23" s="52"/>
      <c r="F23" s="35"/>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11"/>
      <c r="HN23" s="11"/>
      <c r="HO23" s="11"/>
      <c r="HP23" s="13"/>
      <c r="HQ23" s="13"/>
      <c r="HR23" s="13"/>
      <c r="HS23" s="13"/>
      <c r="HT23" s="13"/>
      <c r="HU23" s="13"/>
      <c r="HV23" s="13"/>
      <c r="HW23" s="13"/>
      <c r="HX23" s="13"/>
      <c r="HY23" s="13"/>
      <c r="HZ23" s="13"/>
      <c r="IA23" s="13"/>
      <c r="IB23" s="13"/>
      <c r="IC23" s="13"/>
      <c r="ID23" s="13"/>
      <c r="IE23" s="13"/>
      <c r="IF23" s="13"/>
      <c r="IG23" s="13"/>
      <c r="IH23" s="13"/>
      <c r="II23" s="13"/>
      <c r="IJ23" s="13"/>
      <c r="IK23" s="12"/>
      <c r="IL23" s="13"/>
      <c r="IM23" s="13"/>
      <c r="IN23" s="13"/>
      <c r="IO23" s="13"/>
    </row>
    <row r="24" spans="1:249" s="3" customFormat="1" ht="33.950000000000003" customHeight="1">
      <c r="A24" s="245"/>
      <c r="B24" s="50" t="s">
        <v>211</v>
      </c>
      <c r="C24" s="53" t="s">
        <v>212</v>
      </c>
      <c r="D24" s="39">
        <v>2</v>
      </c>
      <c r="E24" s="52"/>
      <c r="F24" s="35"/>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11"/>
      <c r="HN24" s="11"/>
      <c r="HO24" s="11"/>
      <c r="HP24" s="13"/>
      <c r="HQ24" s="13"/>
      <c r="HR24" s="13"/>
      <c r="HS24" s="13"/>
      <c r="HT24" s="13"/>
      <c r="HU24" s="13"/>
      <c r="HV24" s="13"/>
      <c r="HW24" s="13"/>
      <c r="HX24" s="13"/>
      <c r="HY24" s="13"/>
      <c r="HZ24" s="13"/>
      <c r="IA24" s="13"/>
      <c r="IB24" s="13"/>
      <c r="IC24" s="13"/>
      <c r="ID24" s="13"/>
      <c r="IE24" s="13"/>
      <c r="IF24" s="13"/>
      <c r="IG24" s="13"/>
      <c r="IH24" s="13"/>
      <c r="II24" s="13"/>
      <c r="IJ24" s="13"/>
      <c r="IK24" s="12"/>
      <c r="IL24" s="13"/>
      <c r="IM24" s="13"/>
      <c r="IN24" s="13"/>
      <c r="IO24" s="13"/>
    </row>
    <row r="25" spans="1:249" s="3" customFormat="1" ht="39.950000000000003" customHeight="1">
      <c r="A25" s="245"/>
      <c r="B25" s="50" t="s">
        <v>213</v>
      </c>
      <c r="C25" s="53" t="s">
        <v>214</v>
      </c>
      <c r="D25" s="39">
        <v>1</v>
      </c>
      <c r="E25" s="23"/>
      <c r="F25" s="35"/>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11"/>
      <c r="HN25" s="11"/>
      <c r="HO25" s="11"/>
      <c r="HP25" s="13"/>
      <c r="HQ25" s="13"/>
      <c r="HR25" s="13"/>
      <c r="HS25" s="13"/>
      <c r="HT25" s="13"/>
      <c r="HU25" s="13"/>
      <c r="HV25" s="13"/>
      <c r="HW25" s="13"/>
      <c r="HX25" s="13"/>
      <c r="HY25" s="13"/>
      <c r="HZ25" s="13"/>
      <c r="IA25" s="13"/>
      <c r="IB25" s="13"/>
      <c r="IC25" s="13"/>
      <c r="ID25" s="13"/>
      <c r="IE25" s="13"/>
      <c r="IF25" s="13"/>
      <c r="IG25" s="13"/>
      <c r="IH25" s="13"/>
      <c r="II25" s="13"/>
      <c r="IJ25" s="13"/>
      <c r="IK25" s="12"/>
      <c r="IL25" s="13"/>
      <c r="IM25" s="13"/>
      <c r="IN25" s="13"/>
      <c r="IO25" s="13"/>
    </row>
    <row r="26" spans="1:249" s="3" customFormat="1" ht="52.15" customHeight="1">
      <c r="A26" s="245"/>
      <c r="B26" s="32" t="s">
        <v>215</v>
      </c>
      <c r="C26" s="41" t="s">
        <v>216</v>
      </c>
      <c r="D26" s="33">
        <v>2</v>
      </c>
      <c r="E26" s="54"/>
      <c r="F26" s="35"/>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11"/>
      <c r="HN26" s="11"/>
      <c r="HO26" s="11"/>
      <c r="HP26" s="13"/>
      <c r="HQ26" s="13"/>
      <c r="HR26" s="13"/>
      <c r="HS26" s="13"/>
      <c r="HT26" s="13"/>
      <c r="HU26" s="13"/>
      <c r="HV26" s="13"/>
      <c r="HW26" s="13"/>
      <c r="HX26" s="13"/>
      <c r="HY26" s="13"/>
      <c r="HZ26" s="13"/>
      <c r="IA26" s="13"/>
      <c r="IB26" s="13"/>
      <c r="IC26" s="13"/>
      <c r="ID26" s="13"/>
      <c r="IE26" s="13"/>
      <c r="IF26" s="13"/>
      <c r="IG26" s="13"/>
      <c r="IH26" s="13"/>
      <c r="II26" s="13"/>
      <c r="IJ26" s="13"/>
      <c r="IK26" s="12"/>
      <c r="IL26" s="13"/>
      <c r="IM26" s="13"/>
      <c r="IN26" s="13"/>
      <c r="IO26" s="13"/>
    </row>
    <row r="27" spans="1:249" s="3" customFormat="1" ht="27.95" customHeight="1">
      <c r="A27" s="245"/>
      <c r="B27" s="55" t="s">
        <v>217</v>
      </c>
      <c r="C27" s="41" t="s">
        <v>218</v>
      </c>
      <c r="D27" s="39">
        <v>1</v>
      </c>
      <c r="E27" s="54"/>
      <c r="F27" s="35"/>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11"/>
      <c r="HN27" s="11"/>
      <c r="HO27" s="11"/>
      <c r="HP27" s="13"/>
      <c r="HQ27" s="13"/>
      <c r="HR27" s="13"/>
      <c r="HS27" s="13"/>
      <c r="HT27" s="13"/>
      <c r="HU27" s="13"/>
      <c r="HV27" s="13"/>
      <c r="HW27" s="13"/>
      <c r="HX27" s="13"/>
      <c r="HY27" s="13"/>
      <c r="HZ27" s="13"/>
      <c r="IA27" s="13"/>
      <c r="IB27" s="13"/>
      <c r="IC27" s="13"/>
      <c r="ID27" s="13"/>
      <c r="IE27" s="13"/>
      <c r="IF27" s="13"/>
      <c r="IG27" s="13"/>
      <c r="IH27" s="13"/>
      <c r="II27" s="13"/>
      <c r="IJ27" s="13"/>
      <c r="IK27" s="12"/>
      <c r="IL27" s="13"/>
      <c r="IM27" s="13"/>
      <c r="IN27" s="13"/>
      <c r="IO27" s="13"/>
    </row>
    <row r="28" spans="1:249" s="3" customFormat="1" ht="27.95" customHeight="1">
      <c r="A28" s="245"/>
      <c r="B28" s="55" t="s">
        <v>219</v>
      </c>
      <c r="C28" s="41" t="s">
        <v>220</v>
      </c>
      <c r="D28" s="39">
        <v>3</v>
      </c>
      <c r="E28" s="54"/>
      <c r="F28" s="35"/>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11"/>
      <c r="HN28" s="11"/>
      <c r="HO28" s="11"/>
      <c r="HP28" s="13"/>
      <c r="HQ28" s="13"/>
      <c r="HR28" s="13"/>
      <c r="HS28" s="13"/>
      <c r="HT28" s="13"/>
      <c r="HU28" s="13"/>
      <c r="HV28" s="13"/>
      <c r="HW28" s="13"/>
      <c r="HX28" s="13"/>
      <c r="HY28" s="13"/>
      <c r="HZ28" s="13"/>
      <c r="IA28" s="13"/>
      <c r="IB28" s="13"/>
      <c r="IC28" s="13"/>
      <c r="ID28" s="13"/>
      <c r="IE28" s="13"/>
      <c r="IF28" s="13"/>
      <c r="IG28" s="13"/>
      <c r="IH28" s="13"/>
      <c r="II28" s="13"/>
      <c r="IJ28" s="13"/>
      <c r="IK28" s="12"/>
      <c r="IL28" s="13"/>
      <c r="IM28" s="13"/>
      <c r="IN28" s="13"/>
      <c r="IO28" s="13"/>
    </row>
    <row r="29" spans="1:249" s="3" customFormat="1" ht="37.15" customHeight="1">
      <c r="A29" s="245"/>
      <c r="B29" s="56" t="s">
        <v>221</v>
      </c>
      <c r="C29" s="57" t="s">
        <v>222</v>
      </c>
      <c r="D29" s="39">
        <v>2</v>
      </c>
      <c r="E29" s="54"/>
      <c r="F29" s="3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11"/>
      <c r="HN29" s="11"/>
      <c r="HO29" s="11"/>
      <c r="HP29" s="13"/>
      <c r="HQ29" s="13"/>
      <c r="HR29" s="13"/>
      <c r="HS29" s="13"/>
      <c r="HT29" s="13"/>
      <c r="HU29" s="13"/>
      <c r="HV29" s="13"/>
      <c r="HW29" s="13"/>
      <c r="HX29" s="13"/>
      <c r="HY29" s="13"/>
      <c r="HZ29" s="13"/>
      <c r="IA29" s="13"/>
      <c r="IB29" s="13"/>
      <c r="IC29" s="13"/>
      <c r="ID29" s="13"/>
      <c r="IE29" s="13"/>
      <c r="IF29" s="13"/>
      <c r="IG29" s="13"/>
      <c r="IH29" s="13"/>
      <c r="II29" s="13"/>
      <c r="IJ29" s="13"/>
      <c r="IK29" s="12"/>
      <c r="IL29" s="13"/>
      <c r="IM29" s="13"/>
      <c r="IN29" s="13"/>
      <c r="IO29" s="13"/>
    </row>
    <row r="30" spans="1:249" s="3" customFormat="1" ht="27.95" customHeight="1">
      <c r="A30" s="245"/>
      <c r="B30" s="41" t="s">
        <v>223</v>
      </c>
      <c r="C30" s="41" t="s">
        <v>224</v>
      </c>
      <c r="D30" s="39">
        <v>2</v>
      </c>
      <c r="E30" s="23"/>
      <c r="F30" s="3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11"/>
      <c r="HN30" s="11"/>
      <c r="HO30" s="11"/>
      <c r="HP30" s="13"/>
      <c r="HQ30" s="13"/>
      <c r="HR30" s="13"/>
      <c r="HS30" s="13"/>
      <c r="HT30" s="13"/>
      <c r="HU30" s="13"/>
      <c r="HV30" s="13"/>
      <c r="HW30" s="13"/>
      <c r="HX30" s="13"/>
      <c r="HY30" s="13"/>
      <c r="HZ30" s="13"/>
      <c r="IA30" s="13"/>
      <c r="IB30" s="13"/>
      <c r="IC30" s="13"/>
      <c r="ID30" s="13"/>
      <c r="IE30" s="13"/>
      <c r="IF30" s="13"/>
      <c r="IG30" s="13"/>
      <c r="IH30" s="13"/>
      <c r="II30" s="13"/>
      <c r="IJ30" s="13"/>
      <c r="IK30" s="12"/>
      <c r="IL30" s="13"/>
      <c r="IM30" s="13"/>
      <c r="IN30" s="13"/>
      <c r="IO30" s="13"/>
    </row>
    <row r="31" spans="1:249" s="3" customFormat="1" ht="27.95" customHeight="1">
      <c r="A31" s="245"/>
      <c r="B31" s="58" t="s">
        <v>225</v>
      </c>
      <c r="C31" s="41" t="s">
        <v>226</v>
      </c>
      <c r="D31" s="39">
        <v>1</v>
      </c>
      <c r="E31" s="23"/>
      <c r="F31" s="35"/>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11"/>
      <c r="HN31" s="11"/>
      <c r="HO31" s="11"/>
      <c r="HP31" s="13"/>
      <c r="HQ31" s="13"/>
      <c r="HR31" s="13"/>
      <c r="HS31" s="13"/>
      <c r="HT31" s="13"/>
      <c r="HU31" s="13"/>
      <c r="HV31" s="13"/>
      <c r="HW31" s="13"/>
      <c r="HX31" s="13"/>
      <c r="HY31" s="13"/>
      <c r="HZ31" s="13"/>
      <c r="IA31" s="13"/>
      <c r="IB31" s="13"/>
      <c r="IC31" s="13"/>
      <c r="ID31" s="13"/>
      <c r="IE31" s="13"/>
      <c r="IF31" s="13"/>
      <c r="IG31" s="13"/>
      <c r="IH31" s="13"/>
      <c r="II31" s="13"/>
      <c r="IJ31" s="13"/>
      <c r="IK31" s="12"/>
      <c r="IL31" s="13"/>
      <c r="IM31" s="13"/>
      <c r="IN31" s="13"/>
      <c r="IO31" s="13"/>
    </row>
    <row r="32" spans="1:249" s="3" customFormat="1" ht="27.95" customHeight="1">
      <c r="A32" s="245"/>
      <c r="B32" s="50" t="s">
        <v>227</v>
      </c>
      <c r="C32" s="57" t="s">
        <v>228</v>
      </c>
      <c r="D32" s="39">
        <v>1</v>
      </c>
      <c r="E32" s="23"/>
      <c r="F32" s="35"/>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11"/>
      <c r="HN32" s="11"/>
      <c r="HO32" s="11"/>
      <c r="HP32" s="13"/>
      <c r="HQ32" s="13"/>
      <c r="HR32" s="13"/>
      <c r="HS32" s="13"/>
      <c r="HT32" s="13"/>
      <c r="HU32" s="13"/>
      <c r="HV32" s="13"/>
      <c r="HW32" s="13"/>
      <c r="HX32" s="13"/>
      <c r="HY32" s="13"/>
      <c r="HZ32" s="13"/>
      <c r="IA32" s="13"/>
      <c r="IB32" s="13"/>
      <c r="IC32" s="13"/>
      <c r="ID32" s="13"/>
      <c r="IE32" s="13"/>
      <c r="IF32" s="13"/>
      <c r="IG32" s="13"/>
      <c r="IH32" s="13"/>
      <c r="II32" s="13"/>
      <c r="IJ32" s="13"/>
      <c r="IK32" s="12"/>
      <c r="IL32" s="13"/>
      <c r="IM32" s="13"/>
      <c r="IN32" s="13"/>
      <c r="IO32" s="13"/>
    </row>
    <row r="33" spans="1:249" s="4" customFormat="1" ht="21" customHeight="1">
      <c r="A33" s="237" t="s">
        <v>229</v>
      </c>
      <c r="B33" s="238"/>
      <c r="C33" s="30"/>
      <c r="D33" s="26">
        <f>SUM(D34:D46)</f>
        <v>30</v>
      </c>
      <c r="E33" s="27"/>
      <c r="F33" s="46"/>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78"/>
      <c r="HN33" s="78"/>
      <c r="HO33" s="78"/>
      <c r="HP33" s="79"/>
      <c r="HQ33" s="79"/>
      <c r="HR33" s="79"/>
      <c r="HS33" s="79"/>
      <c r="HT33" s="79"/>
      <c r="HU33" s="79"/>
      <c r="HV33" s="79"/>
      <c r="HW33" s="79"/>
      <c r="HX33" s="79"/>
      <c r="HY33" s="79"/>
      <c r="HZ33" s="79"/>
      <c r="IA33" s="79"/>
      <c r="IB33" s="79"/>
      <c r="IC33" s="79"/>
      <c r="ID33" s="79"/>
      <c r="IE33" s="79"/>
      <c r="IF33" s="79"/>
      <c r="IG33" s="79"/>
      <c r="IH33" s="79"/>
      <c r="II33" s="79"/>
      <c r="IJ33" s="79"/>
      <c r="IK33" s="82"/>
      <c r="IL33" s="79"/>
      <c r="IM33" s="79"/>
      <c r="IN33" s="79"/>
      <c r="IO33" s="79"/>
    </row>
    <row r="34" spans="1:249" s="3" customFormat="1" ht="39.950000000000003" customHeight="1">
      <c r="A34" s="205" t="s">
        <v>230</v>
      </c>
      <c r="B34" s="36" t="s">
        <v>231</v>
      </c>
      <c r="C34" s="38" t="s">
        <v>232</v>
      </c>
      <c r="D34" s="39">
        <v>2</v>
      </c>
      <c r="E34" s="39"/>
      <c r="F34" s="59"/>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11"/>
      <c r="HP34" s="13"/>
      <c r="HQ34" s="13"/>
      <c r="HR34" s="13"/>
      <c r="HS34" s="13"/>
      <c r="HT34" s="13"/>
      <c r="HU34" s="13"/>
      <c r="HV34" s="13"/>
      <c r="HW34" s="13"/>
      <c r="HX34" s="13"/>
      <c r="HY34" s="13"/>
      <c r="HZ34" s="13"/>
      <c r="IA34" s="13"/>
      <c r="IB34" s="13"/>
      <c r="IC34" s="13"/>
      <c r="ID34" s="13"/>
      <c r="IE34" s="13"/>
      <c r="IF34" s="13"/>
      <c r="IG34" s="13"/>
      <c r="IH34" s="13"/>
      <c r="II34" s="13"/>
      <c r="IJ34" s="13"/>
      <c r="IK34" s="12"/>
      <c r="IL34" s="13"/>
      <c r="IM34" s="13"/>
      <c r="IN34" s="13"/>
      <c r="IO34" s="13"/>
    </row>
    <row r="35" spans="1:249" s="5" customFormat="1" ht="88.5" customHeight="1">
      <c r="A35" s="245"/>
      <c r="B35" s="242" t="s">
        <v>233</v>
      </c>
      <c r="C35" s="53" t="s">
        <v>234</v>
      </c>
      <c r="D35" s="39">
        <v>2</v>
      </c>
      <c r="E35" s="39"/>
      <c r="F35" s="40"/>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row>
    <row r="36" spans="1:249" s="5" customFormat="1" ht="84.4" customHeight="1">
      <c r="A36" s="245"/>
      <c r="B36" s="242"/>
      <c r="C36" s="53" t="s">
        <v>235</v>
      </c>
      <c r="D36" s="39">
        <v>2</v>
      </c>
      <c r="E36" s="39"/>
      <c r="F36" s="40"/>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row>
    <row r="37" spans="1:249" s="5" customFormat="1" ht="68.650000000000006" customHeight="1">
      <c r="A37" s="245"/>
      <c r="B37" s="242"/>
      <c r="C37" s="53" t="s">
        <v>236</v>
      </c>
      <c r="D37" s="39">
        <v>2</v>
      </c>
      <c r="E37" s="39"/>
      <c r="F37" s="40"/>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row>
    <row r="38" spans="1:249" s="5" customFormat="1" ht="55.9" customHeight="1">
      <c r="A38" s="245"/>
      <c r="B38" s="242" t="s">
        <v>237</v>
      </c>
      <c r="C38" s="41" t="s">
        <v>238</v>
      </c>
      <c r="D38" s="39">
        <v>2</v>
      </c>
      <c r="E38" s="39"/>
      <c r="F38" s="40"/>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row>
    <row r="39" spans="1:249" s="5" customFormat="1" ht="41.25" customHeight="1">
      <c r="A39" s="245"/>
      <c r="B39" s="242"/>
      <c r="C39" s="41" t="s">
        <v>239</v>
      </c>
      <c r="D39" s="39">
        <v>2</v>
      </c>
      <c r="E39" s="39"/>
      <c r="F39" s="40"/>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row>
    <row r="40" spans="1:249" s="5" customFormat="1" ht="42.95" customHeight="1">
      <c r="A40" s="245"/>
      <c r="B40" s="242"/>
      <c r="C40" s="41" t="s">
        <v>240</v>
      </c>
      <c r="D40" s="39">
        <v>2</v>
      </c>
      <c r="E40" s="39"/>
      <c r="F40" s="40"/>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row>
    <row r="41" spans="1:249" s="3" customFormat="1" ht="39" customHeight="1">
      <c r="A41" s="245"/>
      <c r="B41" s="41" t="s">
        <v>241</v>
      </c>
      <c r="C41" s="60" t="s">
        <v>242</v>
      </c>
      <c r="D41" s="39">
        <v>4</v>
      </c>
      <c r="E41" s="23"/>
      <c r="F41" s="35"/>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11"/>
      <c r="HO41" s="11"/>
      <c r="HP41" s="13"/>
      <c r="HQ41" s="13"/>
      <c r="HR41" s="13"/>
      <c r="HS41" s="13"/>
      <c r="HT41" s="13"/>
      <c r="HU41" s="13"/>
      <c r="HV41" s="13"/>
      <c r="HW41" s="13"/>
      <c r="HX41" s="13"/>
      <c r="HY41" s="13"/>
      <c r="HZ41" s="13"/>
      <c r="IA41" s="13"/>
      <c r="IB41" s="13"/>
      <c r="IC41" s="13"/>
      <c r="ID41" s="13"/>
      <c r="IE41" s="13"/>
      <c r="IF41" s="13"/>
      <c r="IG41" s="13"/>
      <c r="IH41" s="13"/>
      <c r="II41" s="13"/>
      <c r="IJ41" s="13"/>
      <c r="IK41" s="12"/>
      <c r="IL41" s="13"/>
      <c r="IM41" s="13"/>
      <c r="IN41" s="13"/>
      <c r="IO41" s="13"/>
    </row>
    <row r="42" spans="1:249" s="3" customFormat="1" ht="47.1" customHeight="1">
      <c r="A42" s="245"/>
      <c r="B42" s="32" t="s">
        <v>243</v>
      </c>
      <c r="C42" s="61" t="s">
        <v>244</v>
      </c>
      <c r="D42" s="39">
        <v>3</v>
      </c>
      <c r="E42" s="23"/>
      <c r="F42" s="24" t="s">
        <v>245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11"/>
      <c r="HO42" s="11"/>
      <c r="HP42" s="13"/>
      <c r="HQ42" s="13"/>
      <c r="HR42" s="13"/>
      <c r="HS42" s="13"/>
      <c r="HT42" s="13"/>
      <c r="HU42" s="13"/>
      <c r="HV42" s="13"/>
      <c r="HW42" s="13"/>
      <c r="HX42" s="13"/>
      <c r="HY42" s="13"/>
      <c r="HZ42" s="13"/>
      <c r="IA42" s="13"/>
      <c r="IB42" s="13"/>
      <c r="IC42" s="13"/>
      <c r="ID42" s="13"/>
      <c r="IE42" s="13"/>
      <c r="IF42" s="13"/>
      <c r="IG42" s="13"/>
      <c r="IH42" s="13"/>
      <c r="II42" s="13"/>
      <c r="IJ42" s="13"/>
      <c r="IK42" s="12"/>
      <c r="IL42" s="13"/>
      <c r="IM42" s="13"/>
      <c r="IN42" s="13"/>
      <c r="IO42" s="13"/>
    </row>
    <row r="43" spans="1:249" s="3" customFormat="1" ht="33" customHeight="1">
      <c r="A43" s="245"/>
      <c r="B43" s="62" t="s">
        <v>246</v>
      </c>
      <c r="C43" s="41" t="s">
        <v>247</v>
      </c>
      <c r="D43" s="39">
        <v>3</v>
      </c>
      <c r="E43" s="23"/>
      <c r="F43" s="24"/>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11"/>
      <c r="HO43" s="11"/>
      <c r="HP43" s="13"/>
      <c r="HQ43" s="13"/>
      <c r="HR43" s="13"/>
      <c r="HS43" s="13"/>
      <c r="HT43" s="13"/>
      <c r="HU43" s="13"/>
      <c r="HV43" s="13"/>
      <c r="HW43" s="13"/>
      <c r="HX43" s="13"/>
      <c r="HY43" s="13"/>
      <c r="HZ43" s="13"/>
      <c r="IA43" s="13"/>
      <c r="IB43" s="13"/>
      <c r="IC43" s="13"/>
      <c r="ID43" s="13"/>
      <c r="IE43" s="13"/>
      <c r="IF43" s="13"/>
      <c r="IG43" s="13"/>
      <c r="IH43" s="13"/>
      <c r="II43" s="13"/>
      <c r="IJ43" s="13"/>
      <c r="IK43" s="12"/>
      <c r="IL43" s="13"/>
      <c r="IM43" s="13"/>
      <c r="IN43" s="13"/>
      <c r="IO43" s="13"/>
    </row>
    <row r="44" spans="1:249" s="3" customFormat="1" ht="39.950000000000003" customHeight="1">
      <c r="A44" s="245"/>
      <c r="B44" s="41" t="s">
        <v>248</v>
      </c>
      <c r="C44" s="41" t="s">
        <v>249</v>
      </c>
      <c r="D44" s="39">
        <v>2</v>
      </c>
      <c r="E44" s="23"/>
      <c r="F44" s="24"/>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11"/>
      <c r="HO44" s="11"/>
      <c r="HP44" s="13"/>
      <c r="HQ44" s="13"/>
      <c r="HR44" s="13"/>
      <c r="HS44" s="13"/>
      <c r="HT44" s="13"/>
      <c r="HU44" s="13"/>
      <c r="HV44" s="13"/>
      <c r="HW44" s="13"/>
      <c r="HX44" s="13"/>
      <c r="HY44" s="13"/>
      <c r="HZ44" s="13"/>
      <c r="IA44" s="13"/>
      <c r="IB44" s="13"/>
      <c r="IC44" s="13"/>
      <c r="ID44" s="13"/>
      <c r="IE44" s="13"/>
      <c r="IF44" s="13"/>
      <c r="IG44" s="13"/>
      <c r="IH44" s="13"/>
      <c r="II44" s="13"/>
      <c r="IJ44" s="13"/>
      <c r="IK44" s="12"/>
      <c r="IL44" s="13"/>
      <c r="IM44" s="13"/>
      <c r="IN44" s="13"/>
      <c r="IO44" s="13"/>
    </row>
    <row r="45" spans="1:249" s="3" customFormat="1" ht="43.5" customHeight="1">
      <c r="A45" s="245"/>
      <c r="B45" s="55" t="s">
        <v>250</v>
      </c>
      <c r="C45" s="63" t="s">
        <v>251</v>
      </c>
      <c r="D45" s="39">
        <v>2</v>
      </c>
      <c r="E45" s="23"/>
      <c r="F45" s="35" t="s">
        <v>252</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11"/>
      <c r="HN45" s="11"/>
      <c r="HO45" s="11"/>
      <c r="HP45" s="13"/>
      <c r="HQ45" s="13"/>
      <c r="HR45" s="13"/>
      <c r="HS45" s="13"/>
      <c r="HT45" s="13"/>
      <c r="HU45" s="13"/>
      <c r="HV45" s="13"/>
      <c r="HW45" s="13"/>
      <c r="HX45" s="13"/>
      <c r="HY45" s="13"/>
      <c r="HZ45" s="13"/>
      <c r="IA45" s="13"/>
      <c r="IB45" s="13"/>
      <c r="IC45" s="13"/>
      <c r="ID45" s="13"/>
      <c r="IE45" s="13"/>
      <c r="IF45" s="13"/>
      <c r="IG45" s="13"/>
      <c r="IH45" s="13"/>
      <c r="II45" s="13"/>
      <c r="IJ45" s="13"/>
      <c r="IK45" s="12"/>
      <c r="IL45" s="13"/>
      <c r="IM45" s="13"/>
      <c r="IN45" s="13"/>
      <c r="IO45" s="13"/>
    </row>
    <row r="46" spans="1:249" s="3" customFormat="1" ht="45.75" customHeight="1">
      <c r="A46" s="245"/>
      <c r="B46" s="55" t="s">
        <v>253</v>
      </c>
      <c r="C46" s="41" t="s">
        <v>254</v>
      </c>
      <c r="D46" s="39">
        <v>2</v>
      </c>
      <c r="E46" s="23"/>
      <c r="F46" s="35"/>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11"/>
      <c r="HN46" s="11"/>
      <c r="HO46" s="11"/>
      <c r="HP46" s="13"/>
      <c r="HQ46" s="13"/>
      <c r="HR46" s="13"/>
      <c r="HS46" s="13"/>
      <c r="HT46" s="13"/>
      <c r="HU46" s="13"/>
      <c r="HV46" s="13"/>
      <c r="HW46" s="13"/>
      <c r="HX46" s="13"/>
      <c r="HY46" s="13"/>
      <c r="HZ46" s="13"/>
      <c r="IA46" s="13"/>
      <c r="IB46" s="13"/>
      <c r="IC46" s="13"/>
      <c r="ID46" s="13"/>
      <c r="IE46" s="13"/>
      <c r="IF46" s="13"/>
      <c r="IG46" s="13"/>
      <c r="IH46" s="13"/>
      <c r="II46" s="13"/>
      <c r="IJ46" s="13"/>
      <c r="IK46" s="12"/>
      <c r="IL46" s="13"/>
      <c r="IM46" s="13"/>
      <c r="IN46" s="13"/>
      <c r="IO46" s="13"/>
    </row>
    <row r="47" spans="1:249" s="4" customFormat="1" ht="21" customHeight="1">
      <c r="A47" s="237" t="s">
        <v>255</v>
      </c>
      <c r="B47" s="238"/>
      <c r="C47" s="25"/>
      <c r="D47" s="26">
        <f>SUM(D48:D54)</f>
        <v>15</v>
      </c>
      <c r="E47" s="27"/>
      <c r="F47" s="46"/>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78"/>
      <c r="HP47" s="79"/>
      <c r="HQ47" s="79"/>
      <c r="HR47" s="79"/>
      <c r="HS47" s="79"/>
      <c r="HT47" s="79"/>
      <c r="HU47" s="79"/>
      <c r="HV47" s="79"/>
      <c r="HW47" s="79"/>
      <c r="HX47" s="79"/>
      <c r="HY47" s="79"/>
      <c r="HZ47" s="79"/>
      <c r="IA47" s="79"/>
      <c r="IB47" s="79"/>
      <c r="IC47" s="79"/>
      <c r="ID47" s="79"/>
      <c r="IE47" s="79"/>
      <c r="IF47" s="79"/>
      <c r="IG47" s="79"/>
      <c r="IH47" s="79"/>
      <c r="II47" s="79"/>
      <c r="IJ47" s="79"/>
      <c r="IK47" s="82"/>
      <c r="IL47" s="79"/>
      <c r="IM47" s="79"/>
      <c r="IN47" s="79"/>
      <c r="IO47" s="79"/>
    </row>
    <row r="48" spans="1:249" s="4" customFormat="1" ht="41.1" customHeight="1">
      <c r="A48" s="205" t="s">
        <v>256</v>
      </c>
      <c r="B48" s="55" t="s">
        <v>125</v>
      </c>
      <c r="C48" s="41" t="s">
        <v>257</v>
      </c>
      <c r="D48" s="39">
        <v>3</v>
      </c>
      <c r="E48" s="27"/>
      <c r="F48" s="46"/>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78"/>
      <c r="HN48" s="78"/>
      <c r="HO48" s="78"/>
      <c r="HP48" s="79"/>
      <c r="HQ48" s="79"/>
      <c r="HR48" s="79"/>
      <c r="HS48" s="79"/>
      <c r="HT48" s="79"/>
      <c r="HU48" s="79"/>
      <c r="HV48" s="79"/>
      <c r="HW48" s="79"/>
      <c r="HX48" s="79"/>
      <c r="HY48" s="79"/>
      <c r="HZ48" s="79"/>
      <c r="IA48" s="79"/>
      <c r="IB48" s="79"/>
      <c r="IC48" s="79"/>
      <c r="ID48" s="79"/>
      <c r="IE48" s="79"/>
      <c r="IF48" s="79"/>
      <c r="IG48" s="79"/>
      <c r="IH48" s="79"/>
      <c r="II48" s="79"/>
      <c r="IJ48" s="79"/>
      <c r="IK48" s="82"/>
      <c r="IL48" s="79"/>
      <c r="IM48" s="79"/>
      <c r="IN48" s="79"/>
      <c r="IO48" s="79"/>
    </row>
    <row r="49" spans="1:251" s="4" customFormat="1" ht="41.1" customHeight="1">
      <c r="A49" s="205"/>
      <c r="B49" s="86" t="s">
        <v>258</v>
      </c>
      <c r="C49" s="53" t="s">
        <v>259</v>
      </c>
      <c r="D49" s="33">
        <v>3</v>
      </c>
      <c r="E49" s="27"/>
      <c r="F49" s="46"/>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78"/>
      <c r="HN49" s="78"/>
      <c r="HO49" s="78"/>
      <c r="HP49" s="79"/>
      <c r="HQ49" s="79"/>
      <c r="HR49" s="79"/>
      <c r="HS49" s="79"/>
      <c r="HT49" s="79"/>
      <c r="HU49" s="79"/>
      <c r="HV49" s="79"/>
      <c r="HW49" s="79"/>
      <c r="HX49" s="79"/>
      <c r="HY49" s="79"/>
      <c r="HZ49" s="79"/>
      <c r="IA49" s="79"/>
      <c r="IB49" s="79"/>
      <c r="IC49" s="79"/>
      <c r="ID49" s="79"/>
      <c r="IE49" s="79"/>
      <c r="IF49" s="79"/>
      <c r="IG49" s="79"/>
      <c r="IH49" s="79"/>
      <c r="II49" s="79"/>
      <c r="IJ49" s="79"/>
      <c r="IK49" s="82"/>
      <c r="IL49" s="79"/>
      <c r="IM49" s="79"/>
      <c r="IN49" s="79"/>
      <c r="IO49" s="79"/>
    </row>
    <row r="50" spans="1:251" s="3" customFormat="1" ht="27.95" customHeight="1">
      <c r="A50" s="245"/>
      <c r="B50" s="50" t="s">
        <v>260</v>
      </c>
      <c r="C50" s="41" t="s">
        <v>261</v>
      </c>
      <c r="D50" s="39">
        <v>2</v>
      </c>
      <c r="E50" s="23"/>
      <c r="F50" s="35"/>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11"/>
      <c r="HP50" s="13"/>
      <c r="HQ50" s="13"/>
      <c r="HR50" s="13"/>
      <c r="HS50" s="13"/>
      <c r="HT50" s="13"/>
      <c r="HU50" s="13"/>
      <c r="HV50" s="13"/>
      <c r="HW50" s="13"/>
      <c r="HX50" s="13"/>
      <c r="HY50" s="13"/>
      <c r="HZ50" s="13"/>
      <c r="IA50" s="13"/>
      <c r="IB50" s="13"/>
      <c r="IC50" s="13"/>
      <c r="ID50" s="13"/>
      <c r="IE50" s="13"/>
      <c r="IF50" s="13"/>
      <c r="IG50" s="13"/>
      <c r="IH50" s="13"/>
      <c r="II50" s="13"/>
      <c r="IJ50" s="13"/>
      <c r="IK50" s="12"/>
      <c r="IL50" s="13"/>
      <c r="IM50" s="13"/>
      <c r="IN50" s="13"/>
      <c r="IO50" s="13"/>
    </row>
    <row r="51" spans="1:251" s="3" customFormat="1" ht="27.95" customHeight="1">
      <c r="A51" s="245"/>
      <c r="B51" s="55" t="s">
        <v>262</v>
      </c>
      <c r="C51" s="41" t="s">
        <v>263</v>
      </c>
      <c r="D51" s="39">
        <v>1</v>
      </c>
      <c r="E51" s="23"/>
      <c r="F51" s="35"/>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11"/>
      <c r="HP51" s="13"/>
      <c r="HQ51" s="13"/>
      <c r="HR51" s="13"/>
      <c r="HS51" s="13"/>
      <c r="HT51" s="13"/>
      <c r="HU51" s="13"/>
      <c r="HV51" s="13"/>
      <c r="HW51" s="13"/>
      <c r="HX51" s="13"/>
      <c r="HY51" s="13"/>
      <c r="HZ51" s="13"/>
      <c r="IA51" s="13"/>
      <c r="IB51" s="13"/>
      <c r="IC51" s="13"/>
      <c r="ID51" s="13"/>
      <c r="IE51" s="13"/>
      <c r="IF51" s="13"/>
      <c r="IG51" s="13"/>
      <c r="IH51" s="13"/>
      <c r="II51" s="13"/>
      <c r="IJ51" s="13"/>
      <c r="IK51" s="12"/>
      <c r="IL51" s="13"/>
      <c r="IM51" s="13"/>
      <c r="IN51" s="13"/>
      <c r="IO51" s="13"/>
    </row>
    <row r="52" spans="1:251" s="3" customFormat="1" ht="32.1" customHeight="1">
      <c r="A52" s="245"/>
      <c r="B52" s="243" t="s">
        <v>264</v>
      </c>
      <c r="C52" s="87" t="s">
        <v>265</v>
      </c>
      <c r="D52" s="39">
        <v>3</v>
      </c>
      <c r="E52" s="48"/>
      <c r="F52" s="35"/>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11"/>
      <c r="HP52" s="13"/>
      <c r="HQ52" s="13"/>
      <c r="HR52" s="13"/>
      <c r="HS52" s="13"/>
      <c r="HT52" s="13"/>
      <c r="HU52" s="13"/>
      <c r="HV52" s="13"/>
      <c r="HW52" s="13"/>
      <c r="HX52" s="13"/>
      <c r="HY52" s="13"/>
      <c r="HZ52" s="13"/>
      <c r="IA52" s="13"/>
      <c r="IB52" s="13"/>
      <c r="IC52" s="13"/>
      <c r="ID52" s="13"/>
      <c r="IE52" s="13"/>
      <c r="IF52" s="13"/>
      <c r="IG52" s="13"/>
      <c r="IH52" s="13"/>
      <c r="II52" s="13"/>
      <c r="IJ52" s="13"/>
      <c r="IK52" s="12"/>
      <c r="IL52" s="13"/>
      <c r="IM52" s="13"/>
      <c r="IN52" s="13"/>
      <c r="IO52" s="13"/>
    </row>
    <row r="53" spans="1:251" s="3" customFormat="1" ht="38.65" customHeight="1">
      <c r="A53" s="245"/>
      <c r="B53" s="244"/>
      <c r="C53" s="87" t="s">
        <v>266</v>
      </c>
      <c r="D53" s="39">
        <v>1</v>
      </c>
      <c r="E53" s="23"/>
      <c r="F53" s="35"/>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11"/>
      <c r="HP53" s="13"/>
      <c r="HQ53" s="13"/>
      <c r="HR53" s="13"/>
      <c r="HS53" s="13"/>
      <c r="HT53" s="13"/>
      <c r="HU53" s="13"/>
      <c r="HV53" s="13"/>
      <c r="HW53" s="13"/>
      <c r="HX53" s="13"/>
      <c r="HY53" s="13"/>
      <c r="HZ53" s="13"/>
      <c r="IA53" s="13"/>
      <c r="IB53" s="13"/>
      <c r="IC53" s="13"/>
      <c r="ID53" s="13"/>
      <c r="IE53" s="13"/>
      <c r="IF53" s="13"/>
      <c r="IG53" s="13"/>
      <c r="IH53" s="13"/>
      <c r="II53" s="13"/>
      <c r="IJ53" s="13"/>
      <c r="IK53" s="12"/>
      <c r="IL53" s="13"/>
      <c r="IM53" s="13"/>
      <c r="IN53" s="13"/>
      <c r="IO53" s="13"/>
    </row>
    <row r="54" spans="1:251" s="6" customFormat="1" ht="26.1" customHeight="1">
      <c r="A54" s="245"/>
      <c r="B54" s="88" t="s">
        <v>267</v>
      </c>
      <c r="C54" s="88" t="s">
        <v>268</v>
      </c>
      <c r="D54" s="89">
        <v>2</v>
      </c>
      <c r="E54" s="90"/>
      <c r="F54" s="91" t="s">
        <v>269</v>
      </c>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80"/>
      <c r="HP54" s="81"/>
      <c r="HQ54" s="81"/>
      <c r="HR54" s="81"/>
      <c r="HS54" s="81"/>
      <c r="HT54" s="81"/>
      <c r="HU54" s="81"/>
      <c r="HV54" s="81"/>
      <c r="HW54" s="81"/>
      <c r="HX54" s="81"/>
      <c r="HY54" s="81"/>
      <c r="HZ54" s="81"/>
      <c r="IA54" s="81"/>
      <c r="IB54" s="81"/>
      <c r="IC54" s="81"/>
      <c r="ID54" s="81"/>
      <c r="IE54" s="81"/>
      <c r="IF54" s="81"/>
      <c r="IG54" s="81"/>
      <c r="IH54" s="81"/>
      <c r="II54" s="81"/>
      <c r="IJ54" s="81"/>
      <c r="IK54" s="83"/>
      <c r="IL54" s="81"/>
      <c r="IM54" s="81"/>
      <c r="IN54" s="81"/>
      <c r="IO54" s="81"/>
    </row>
    <row r="55" spans="1:251" s="4" customFormat="1" ht="21" customHeight="1">
      <c r="A55" s="237" t="s">
        <v>270</v>
      </c>
      <c r="B55" s="238"/>
      <c r="C55" s="25"/>
      <c r="D55" s="26">
        <f>SUM(D56:D61)</f>
        <v>10</v>
      </c>
      <c r="E55" s="27"/>
      <c r="F55" s="46"/>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78"/>
      <c r="HP55" s="79"/>
      <c r="HQ55" s="79"/>
      <c r="HR55" s="79"/>
      <c r="HS55" s="79"/>
      <c r="HT55" s="79"/>
      <c r="HU55" s="79"/>
      <c r="HV55" s="79"/>
      <c r="HW55" s="79"/>
      <c r="HX55" s="79"/>
      <c r="HY55" s="79"/>
      <c r="HZ55" s="79"/>
      <c r="IA55" s="79"/>
      <c r="IB55" s="79"/>
      <c r="IC55" s="79"/>
      <c r="ID55" s="79"/>
      <c r="IE55" s="79"/>
      <c r="IF55" s="79"/>
      <c r="IG55" s="79"/>
      <c r="IH55" s="79"/>
      <c r="II55" s="79"/>
      <c r="IJ55" s="79"/>
      <c r="IK55" s="82"/>
      <c r="IL55" s="79"/>
      <c r="IM55" s="79"/>
      <c r="IN55" s="79"/>
      <c r="IO55" s="79"/>
    </row>
    <row r="56" spans="1:251" s="3" customFormat="1" ht="39.950000000000003" customHeight="1">
      <c r="A56" s="239" t="s">
        <v>271</v>
      </c>
      <c r="B56" s="58" t="s">
        <v>272</v>
      </c>
      <c r="C56" s="41" t="s">
        <v>273</v>
      </c>
      <c r="D56" s="39">
        <v>2</v>
      </c>
      <c r="E56" s="23"/>
      <c r="F56" s="2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11"/>
      <c r="HP56" s="13"/>
      <c r="HQ56" s="13"/>
      <c r="HR56" s="13"/>
      <c r="HS56" s="13"/>
      <c r="HT56" s="13"/>
      <c r="HU56" s="13"/>
      <c r="HV56" s="13"/>
      <c r="HW56" s="13"/>
      <c r="HX56" s="13"/>
      <c r="HY56" s="13"/>
      <c r="HZ56" s="13"/>
      <c r="IA56" s="13"/>
      <c r="IB56" s="13"/>
      <c r="IC56" s="13"/>
      <c r="ID56" s="13"/>
      <c r="IE56" s="13"/>
      <c r="IF56" s="13"/>
      <c r="IG56" s="13"/>
      <c r="IH56" s="13"/>
      <c r="II56" s="13"/>
      <c r="IJ56" s="13"/>
      <c r="IK56" s="12"/>
      <c r="IL56" s="13"/>
      <c r="IM56" s="13"/>
      <c r="IN56" s="13"/>
      <c r="IO56" s="13"/>
    </row>
    <row r="57" spans="1:251" s="3" customFormat="1" ht="39.950000000000003" customHeight="1">
      <c r="A57" s="240"/>
      <c r="B57" s="58" t="s">
        <v>274</v>
      </c>
      <c r="C57" s="41" t="s">
        <v>275</v>
      </c>
      <c r="D57" s="39">
        <v>1</v>
      </c>
      <c r="E57" s="23"/>
      <c r="F57" s="24"/>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11"/>
      <c r="HP57" s="13"/>
      <c r="HQ57" s="13"/>
      <c r="HR57" s="13"/>
      <c r="HS57" s="13"/>
      <c r="HT57" s="13"/>
      <c r="HU57" s="13"/>
      <c r="HV57" s="13"/>
      <c r="HW57" s="13"/>
      <c r="HX57" s="13"/>
      <c r="HY57" s="13"/>
      <c r="HZ57" s="13"/>
      <c r="IA57" s="13"/>
      <c r="IB57" s="13"/>
      <c r="IC57" s="13"/>
      <c r="ID57" s="13"/>
      <c r="IE57" s="13"/>
      <c r="IF57" s="13"/>
      <c r="IG57" s="13"/>
      <c r="IH57" s="13"/>
      <c r="II57" s="13"/>
      <c r="IJ57" s="13"/>
      <c r="IK57" s="12"/>
      <c r="IL57" s="13"/>
      <c r="IM57" s="13"/>
      <c r="IN57" s="13"/>
      <c r="IO57" s="13"/>
    </row>
    <row r="58" spans="1:251" s="3" customFormat="1" ht="39.950000000000003" customHeight="1">
      <c r="A58" s="240"/>
      <c r="B58" s="55" t="s">
        <v>276</v>
      </c>
      <c r="C58" s="41" t="s">
        <v>277</v>
      </c>
      <c r="D58" s="39">
        <v>2</v>
      </c>
      <c r="E58" s="23"/>
      <c r="F58" s="24"/>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11"/>
      <c r="HP58" s="13"/>
      <c r="HQ58" s="13"/>
      <c r="HR58" s="13"/>
      <c r="HS58" s="13"/>
      <c r="HT58" s="13"/>
      <c r="HU58" s="13"/>
      <c r="HV58" s="13"/>
      <c r="HW58" s="13"/>
      <c r="HX58" s="13"/>
      <c r="HY58" s="13"/>
      <c r="HZ58" s="13"/>
      <c r="IA58" s="13"/>
      <c r="IB58" s="13"/>
      <c r="IC58" s="13"/>
      <c r="ID58" s="13"/>
      <c r="IE58" s="13"/>
      <c r="IF58" s="13"/>
      <c r="IG58" s="13"/>
      <c r="IH58" s="13"/>
      <c r="II58" s="13"/>
      <c r="IJ58" s="13"/>
      <c r="IK58" s="12"/>
      <c r="IL58" s="13"/>
      <c r="IM58" s="13"/>
      <c r="IN58" s="13"/>
      <c r="IO58" s="13"/>
    </row>
    <row r="59" spans="1:251" s="3" customFormat="1" ht="39.950000000000003" customHeight="1">
      <c r="A59" s="240"/>
      <c r="B59" s="55" t="s">
        <v>278</v>
      </c>
      <c r="C59" s="41" t="s">
        <v>279</v>
      </c>
      <c r="D59" s="39">
        <v>2</v>
      </c>
      <c r="E59" s="23"/>
      <c r="F59" s="24"/>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11"/>
      <c r="HP59" s="13"/>
      <c r="HQ59" s="13"/>
      <c r="HR59" s="13"/>
      <c r="HS59" s="13"/>
      <c r="HT59" s="13"/>
      <c r="HU59" s="13"/>
      <c r="HV59" s="13"/>
      <c r="HW59" s="13"/>
      <c r="HX59" s="13"/>
      <c r="HY59" s="13"/>
      <c r="HZ59" s="13"/>
      <c r="IA59" s="13"/>
      <c r="IB59" s="13"/>
      <c r="IC59" s="13"/>
      <c r="ID59" s="13"/>
      <c r="IE59" s="13"/>
      <c r="IF59" s="13"/>
      <c r="IG59" s="13"/>
      <c r="IH59" s="13"/>
      <c r="II59" s="13"/>
      <c r="IJ59" s="13"/>
      <c r="IK59" s="12"/>
      <c r="IL59" s="13"/>
      <c r="IM59" s="13"/>
      <c r="IN59" s="13"/>
      <c r="IO59" s="13"/>
    </row>
    <row r="60" spans="1:251" s="7" customFormat="1" ht="39.950000000000003" customHeight="1">
      <c r="A60" s="240"/>
      <c r="B60" s="55" t="s">
        <v>280</v>
      </c>
      <c r="C60" s="41" t="s">
        <v>281</v>
      </c>
      <c r="D60" s="39">
        <v>2</v>
      </c>
      <c r="E60" s="23"/>
      <c r="F60" s="74"/>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11"/>
      <c r="HS60" s="11"/>
      <c r="HT60" s="11"/>
      <c r="HU60" s="11"/>
      <c r="HV60" s="11"/>
      <c r="HW60" s="11"/>
      <c r="HX60" s="11"/>
      <c r="HY60" s="11"/>
      <c r="HZ60" s="11"/>
      <c r="IA60" s="11"/>
      <c r="IB60" s="11"/>
      <c r="IC60" s="11"/>
      <c r="ID60" s="11"/>
      <c r="IE60" s="11"/>
      <c r="IF60" s="11"/>
      <c r="IG60" s="11"/>
      <c r="IH60" s="11"/>
      <c r="II60" s="11"/>
      <c r="IJ60" s="11"/>
      <c r="IK60" s="11"/>
      <c r="IL60" s="11"/>
      <c r="IM60" s="11"/>
      <c r="IN60" s="12"/>
      <c r="IO60" s="12"/>
      <c r="IP60" s="13"/>
      <c r="IQ60" s="13"/>
    </row>
    <row r="61" spans="1:251" s="7" customFormat="1" ht="39.950000000000003" customHeight="1">
      <c r="A61" s="240"/>
      <c r="B61" s="55" t="s">
        <v>282</v>
      </c>
      <c r="C61" s="41" t="s">
        <v>283</v>
      </c>
      <c r="D61" s="39">
        <v>1</v>
      </c>
      <c r="E61" s="23"/>
      <c r="F61" s="74"/>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11"/>
      <c r="HS61" s="11"/>
      <c r="HT61" s="11"/>
      <c r="HU61" s="11"/>
      <c r="HV61" s="11"/>
      <c r="HW61" s="11"/>
      <c r="HX61" s="11"/>
      <c r="HY61" s="11"/>
      <c r="HZ61" s="11"/>
      <c r="IA61" s="11"/>
      <c r="IB61" s="11"/>
      <c r="IC61" s="11"/>
      <c r="ID61" s="11"/>
      <c r="IE61" s="11"/>
      <c r="IF61" s="11"/>
      <c r="IG61" s="11"/>
      <c r="IH61" s="11"/>
      <c r="II61" s="11"/>
      <c r="IJ61" s="11"/>
      <c r="IK61" s="11"/>
      <c r="IL61" s="11"/>
      <c r="IM61" s="11"/>
      <c r="IN61" s="12"/>
      <c r="IO61" s="12"/>
      <c r="IP61" s="13"/>
      <c r="IQ61" s="13"/>
    </row>
    <row r="62" spans="1:251" s="3" customFormat="1" ht="39" customHeight="1">
      <c r="A62" s="73" t="s">
        <v>164</v>
      </c>
      <c r="B62" s="32" t="s">
        <v>164</v>
      </c>
      <c r="C62" s="37" t="s">
        <v>284</v>
      </c>
      <c r="D62" s="39"/>
      <c r="E62" s="23"/>
      <c r="F62" s="2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11"/>
      <c r="HN62" s="11"/>
      <c r="HO62" s="11"/>
      <c r="HP62" s="13"/>
      <c r="HQ62" s="13"/>
      <c r="HR62" s="13"/>
      <c r="HS62" s="13"/>
      <c r="HT62" s="13"/>
      <c r="HU62" s="13"/>
      <c r="HV62" s="13"/>
      <c r="HW62" s="13"/>
      <c r="HX62" s="13"/>
      <c r="HY62" s="13"/>
      <c r="HZ62" s="13"/>
      <c r="IA62" s="13"/>
      <c r="IB62" s="13"/>
      <c r="IC62" s="13"/>
      <c r="ID62" s="13"/>
      <c r="IE62" s="13"/>
      <c r="IF62" s="13"/>
      <c r="IG62" s="13"/>
      <c r="IH62" s="13"/>
      <c r="II62" s="13"/>
      <c r="IJ62" s="13"/>
      <c r="IK62" s="12"/>
      <c r="IL62" s="13"/>
      <c r="IM62" s="13"/>
      <c r="IN62" s="13"/>
      <c r="IO62" s="13"/>
    </row>
    <row r="63" spans="1:251" s="3" customFormat="1" ht="12.75" hidden="1" customHeight="1">
      <c r="A63" s="7"/>
      <c r="B63" s="8"/>
      <c r="C63" s="8" t="e">
        <f>IF(#REF!&gt;=70,IF(#REF!&gt;94,"AAA",IF(#REF!&gt;=90,"AAA-",IF(#REF!&gt;=86,"AA+",IF(#REF!&gt;=84,"AA",IF(#REF!&gt;=80,"AA-",IF(#REF!&gt;=77,"A+",IF(#REF!&gt;=74,"A","A-"))))))),IF(#REF!&gt;=67,"BBB+",IF(#REF!&gt;=64,"BBB",IF(#REF!&gt;=60,"BBB-","-"))))</f>
        <v>#REF!</v>
      </c>
      <c r="D63" s="9"/>
      <c r="E63" s="8"/>
      <c r="F63" s="10"/>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11"/>
      <c r="HQ63" s="11"/>
      <c r="HR63" s="11"/>
      <c r="HS63" s="11"/>
      <c r="HT63" s="11"/>
      <c r="HU63" s="11"/>
      <c r="HV63" s="11"/>
      <c r="HW63" s="11"/>
      <c r="HX63" s="11"/>
      <c r="HY63" s="11"/>
      <c r="HZ63" s="11"/>
      <c r="IA63" s="11"/>
      <c r="IB63" s="11"/>
      <c r="IC63" s="11"/>
      <c r="ID63" s="11"/>
      <c r="IE63" s="11"/>
      <c r="IF63" s="11"/>
      <c r="IG63" s="11"/>
      <c r="IH63" s="11"/>
      <c r="II63" s="11"/>
      <c r="IJ63" s="11"/>
      <c r="IK63" s="11"/>
      <c r="IL63" s="12"/>
      <c r="IM63" s="12"/>
      <c r="IN63" s="13"/>
      <c r="IO63" s="13"/>
    </row>
  </sheetData>
  <mergeCells count="20">
    <mergeCell ref="A56:A61"/>
    <mergeCell ref="B6:B7"/>
    <mergeCell ref="B8:B10"/>
    <mergeCell ref="B12:B13"/>
    <mergeCell ref="B15:B16"/>
    <mergeCell ref="B35:B37"/>
    <mergeCell ref="B38:B40"/>
    <mergeCell ref="B52:B53"/>
    <mergeCell ref="A33:B33"/>
    <mergeCell ref="A47:B47"/>
    <mergeCell ref="A55:B55"/>
    <mergeCell ref="A6:A17"/>
    <mergeCell ref="A19:A32"/>
    <mergeCell ref="A34:A46"/>
    <mergeCell ref="A48:A54"/>
    <mergeCell ref="A1:F1"/>
    <mergeCell ref="A3:B3"/>
    <mergeCell ref="A4:B4"/>
    <mergeCell ref="A5:B5"/>
    <mergeCell ref="A18:B18"/>
  </mergeCells>
  <phoneticPr fontId="35" type="noConversion"/>
  <pageMargins left="0.118055555555556" right="0.156944444444444" top="0.39305555555555599" bottom="0.23611111111111099" header="0.31458333333333299" footer="7.8472222222222193E-2"/>
  <pageSetup paperSize="9" orientation="landscape"/>
</worksheet>
</file>

<file path=xl/worksheets/sheet3.xml><?xml version="1.0" encoding="utf-8"?>
<worksheet xmlns="http://schemas.openxmlformats.org/spreadsheetml/2006/main" xmlns:r="http://schemas.openxmlformats.org/officeDocument/2006/relationships">
  <dimension ref="A1:F63"/>
  <sheetViews>
    <sheetView tabSelected="1" workbookViewId="0">
      <selection activeCell="D3" sqref="D3"/>
    </sheetView>
  </sheetViews>
  <sheetFormatPr defaultRowHeight="14.25"/>
  <cols>
    <col min="1" max="1" width="11.25" customWidth="1"/>
    <col min="2" max="2" width="14.5" customWidth="1"/>
    <col min="3" max="3" width="62.125" customWidth="1"/>
    <col min="4" max="4" width="9.625" customWidth="1"/>
    <col min="6" max="6" width="15.75" customWidth="1"/>
  </cols>
  <sheetData>
    <row r="1" spans="1:6" ht="23.25" customHeight="1">
      <c r="A1" s="250" t="s">
        <v>379</v>
      </c>
      <c r="B1" s="251"/>
      <c r="C1" s="251"/>
      <c r="D1" s="251"/>
      <c r="E1" s="251"/>
      <c r="F1" s="251"/>
    </row>
    <row r="2" spans="1:6" ht="48.75" customHeight="1">
      <c r="A2" s="271" t="s">
        <v>356</v>
      </c>
      <c r="B2" s="231"/>
      <c r="C2" s="232"/>
      <c r="D2" s="233"/>
      <c r="E2" s="232"/>
      <c r="F2" s="234"/>
    </row>
    <row r="3" spans="1:6" s="176" customFormat="1" ht="24" customHeight="1">
      <c r="A3" s="275" t="s">
        <v>174</v>
      </c>
      <c r="B3" s="275" t="s">
        <v>175</v>
      </c>
      <c r="C3" s="275" t="s">
        <v>5</v>
      </c>
      <c r="D3" s="276" t="s">
        <v>6</v>
      </c>
      <c r="E3" s="275" t="s">
        <v>7</v>
      </c>
      <c r="F3" s="277" t="s">
        <v>8</v>
      </c>
    </row>
    <row r="4" spans="1:6" s="176" customFormat="1" ht="24" customHeight="1">
      <c r="A4" s="272" t="s">
        <v>176</v>
      </c>
      <c r="B4" s="273"/>
      <c r="C4" s="177"/>
      <c r="D4" s="195">
        <v>100</v>
      </c>
      <c r="E4" s="178"/>
      <c r="F4" s="179"/>
    </row>
    <row r="5" spans="1:6" s="176" customFormat="1" ht="24" customHeight="1">
      <c r="A5" s="262" t="s">
        <v>177</v>
      </c>
      <c r="B5" s="274"/>
      <c r="C5" s="180"/>
      <c r="D5" s="181">
        <f>D6+D19+D33+D48+D55</f>
        <v>100</v>
      </c>
      <c r="E5" s="182"/>
      <c r="F5" s="183"/>
    </row>
    <row r="6" spans="1:6" s="176" customFormat="1" ht="24" customHeight="1">
      <c r="A6" s="262" t="s">
        <v>178</v>
      </c>
      <c r="B6" s="274"/>
      <c r="C6" s="184"/>
      <c r="D6" s="181">
        <f>SUM(D7:D18)</f>
        <v>15</v>
      </c>
      <c r="E6" s="182"/>
      <c r="F6" s="183"/>
    </row>
    <row r="7" spans="1:6" ht="38.25" customHeight="1">
      <c r="A7" s="269" t="s">
        <v>377</v>
      </c>
      <c r="B7" s="266" t="s">
        <v>355</v>
      </c>
      <c r="C7" s="149" t="s">
        <v>285</v>
      </c>
      <c r="D7" s="170">
        <v>2</v>
      </c>
      <c r="E7" s="34"/>
      <c r="F7" s="150"/>
    </row>
    <row r="8" spans="1:6" ht="42" customHeight="1">
      <c r="A8" s="255"/>
      <c r="B8" s="267"/>
      <c r="C8" s="151" t="s">
        <v>286</v>
      </c>
      <c r="D8" s="170">
        <v>1</v>
      </c>
      <c r="E8" s="34"/>
      <c r="F8" s="150"/>
    </row>
    <row r="9" spans="1:6" ht="32.25" customHeight="1">
      <c r="A9" s="255"/>
      <c r="B9" s="266" t="s">
        <v>354</v>
      </c>
      <c r="C9" s="152" t="s">
        <v>287</v>
      </c>
      <c r="D9" s="170">
        <v>1</v>
      </c>
      <c r="E9" s="39"/>
      <c r="F9" s="40"/>
    </row>
    <row r="10" spans="1:6" ht="63.75" customHeight="1">
      <c r="A10" s="255"/>
      <c r="B10" s="267"/>
      <c r="C10" s="149" t="s">
        <v>288</v>
      </c>
      <c r="D10" s="170">
        <v>1</v>
      </c>
      <c r="E10" s="39"/>
      <c r="F10" s="40"/>
    </row>
    <row r="11" spans="1:6" ht="48" customHeight="1">
      <c r="A11" s="255"/>
      <c r="B11" s="267"/>
      <c r="C11" s="149" t="s">
        <v>186</v>
      </c>
      <c r="D11" s="170">
        <v>1</v>
      </c>
      <c r="E11" s="39"/>
      <c r="F11" s="40"/>
    </row>
    <row r="12" spans="1:6" ht="95.25" customHeight="1">
      <c r="A12" s="248"/>
      <c r="B12" s="186" t="s">
        <v>353</v>
      </c>
      <c r="C12" s="152" t="s">
        <v>300</v>
      </c>
      <c r="D12" s="170">
        <v>1</v>
      </c>
      <c r="E12" s="42"/>
      <c r="F12" s="40"/>
    </row>
    <row r="13" spans="1:6" ht="210" customHeight="1">
      <c r="A13" s="270" t="s">
        <v>378</v>
      </c>
      <c r="B13" s="266" t="s">
        <v>352</v>
      </c>
      <c r="C13" s="152" t="s">
        <v>289</v>
      </c>
      <c r="D13" s="170">
        <v>1</v>
      </c>
      <c r="E13" s="42"/>
      <c r="F13" s="40"/>
    </row>
    <row r="14" spans="1:6" ht="111.75" customHeight="1">
      <c r="A14" s="247"/>
      <c r="B14" s="266"/>
      <c r="C14" s="152" t="s">
        <v>290</v>
      </c>
      <c r="D14" s="170">
        <v>2</v>
      </c>
      <c r="E14" s="42"/>
      <c r="F14" s="40"/>
    </row>
    <row r="15" spans="1:6" ht="78.75" customHeight="1">
      <c r="A15" s="248"/>
      <c r="B15" s="148" t="s">
        <v>351</v>
      </c>
      <c r="C15" s="149" t="s">
        <v>193</v>
      </c>
      <c r="D15" s="170">
        <v>2</v>
      </c>
      <c r="E15" s="42"/>
      <c r="F15" s="40"/>
    </row>
    <row r="16" spans="1:6" ht="57" customHeight="1">
      <c r="A16" s="254" t="s">
        <v>371</v>
      </c>
      <c r="B16" s="266" t="s">
        <v>350</v>
      </c>
      <c r="C16" s="152" t="s">
        <v>195</v>
      </c>
      <c r="D16" s="170">
        <v>1</v>
      </c>
      <c r="E16" s="42"/>
      <c r="F16" s="40"/>
    </row>
    <row r="17" spans="1:6" ht="74.25" customHeight="1">
      <c r="A17" s="255"/>
      <c r="B17" s="266"/>
      <c r="C17" s="152" t="s">
        <v>291</v>
      </c>
      <c r="D17" s="170">
        <v>1</v>
      </c>
      <c r="E17" s="42"/>
      <c r="F17" s="40"/>
    </row>
    <row r="18" spans="1:6" ht="39.75" customHeight="1">
      <c r="A18" s="256"/>
      <c r="B18" s="148" t="s">
        <v>349</v>
      </c>
      <c r="C18" s="153" t="s">
        <v>198</v>
      </c>
      <c r="D18" s="170">
        <v>1</v>
      </c>
      <c r="E18" s="39"/>
      <c r="F18" s="40"/>
    </row>
    <row r="19" spans="1:6" ht="19.5" customHeight="1">
      <c r="A19" s="262" t="s">
        <v>199</v>
      </c>
      <c r="B19" s="263"/>
      <c r="C19" s="45"/>
      <c r="D19" s="169">
        <f>SUM(D20:D32)</f>
        <v>30</v>
      </c>
      <c r="E19" s="27"/>
      <c r="F19" s="46"/>
    </row>
    <row r="20" spans="1:6" ht="43.5" customHeight="1">
      <c r="A20" s="246" t="s">
        <v>372</v>
      </c>
      <c r="B20" s="148" t="s">
        <v>348</v>
      </c>
      <c r="C20" s="149" t="s">
        <v>301</v>
      </c>
      <c r="D20" s="170">
        <v>3</v>
      </c>
      <c r="E20" s="154"/>
      <c r="F20" s="150"/>
    </row>
    <row r="21" spans="1:6" ht="42.75" customHeight="1">
      <c r="A21" s="249"/>
      <c r="B21" s="148" t="s">
        <v>358</v>
      </c>
      <c r="C21" s="149" t="s">
        <v>357</v>
      </c>
      <c r="D21" s="171">
        <v>4</v>
      </c>
      <c r="E21" s="154"/>
      <c r="F21" s="150"/>
    </row>
    <row r="22" spans="1:6" ht="51" customHeight="1">
      <c r="A22" s="247"/>
      <c r="B22" s="148" t="s">
        <v>347</v>
      </c>
      <c r="C22" s="149" t="s">
        <v>302</v>
      </c>
      <c r="D22" s="170">
        <v>3</v>
      </c>
      <c r="E22" s="23"/>
      <c r="F22" s="155"/>
    </row>
    <row r="23" spans="1:6" ht="54" customHeight="1">
      <c r="A23" s="247"/>
      <c r="B23" s="187" t="s">
        <v>346</v>
      </c>
      <c r="C23" s="149" t="s">
        <v>359</v>
      </c>
      <c r="D23" s="171">
        <v>3</v>
      </c>
      <c r="E23" s="23"/>
      <c r="F23" s="156"/>
    </row>
    <row r="24" spans="1:6" ht="32.25" customHeight="1">
      <c r="A24" s="248"/>
      <c r="B24" s="187" t="s">
        <v>345</v>
      </c>
      <c r="C24" s="149" t="s">
        <v>360</v>
      </c>
      <c r="D24" s="171">
        <v>1</v>
      </c>
      <c r="E24" s="52"/>
      <c r="F24" s="150"/>
    </row>
    <row r="25" spans="1:6" ht="33" customHeight="1">
      <c r="A25" s="246" t="s">
        <v>372</v>
      </c>
      <c r="B25" s="187" t="s">
        <v>344</v>
      </c>
      <c r="C25" s="157" t="s">
        <v>292</v>
      </c>
      <c r="D25" s="171">
        <v>2</v>
      </c>
      <c r="E25" s="52"/>
      <c r="F25" s="150"/>
    </row>
    <row r="26" spans="1:6" ht="17.25" customHeight="1">
      <c r="A26" s="247"/>
      <c r="B26" s="187" t="s">
        <v>361</v>
      </c>
      <c r="C26" s="157" t="s">
        <v>362</v>
      </c>
      <c r="D26" s="171">
        <v>2</v>
      </c>
      <c r="E26" s="23"/>
      <c r="F26" s="150"/>
    </row>
    <row r="27" spans="1:6" ht="25.5" customHeight="1">
      <c r="A27" s="247"/>
      <c r="B27" s="148" t="s">
        <v>343</v>
      </c>
      <c r="C27" s="149" t="s">
        <v>216</v>
      </c>
      <c r="D27" s="170">
        <v>2</v>
      </c>
      <c r="E27" s="54"/>
      <c r="F27" s="150"/>
    </row>
    <row r="28" spans="1:6" ht="24.75" customHeight="1">
      <c r="A28" s="247"/>
      <c r="B28" s="188" t="s">
        <v>342</v>
      </c>
      <c r="C28" s="149" t="s">
        <v>293</v>
      </c>
      <c r="D28" s="171">
        <v>1</v>
      </c>
      <c r="E28" s="54"/>
      <c r="F28" s="150"/>
    </row>
    <row r="29" spans="1:6" ht="16.5" customHeight="1">
      <c r="A29" s="247"/>
      <c r="B29" s="188" t="s">
        <v>341</v>
      </c>
      <c r="C29" s="149" t="s">
        <v>363</v>
      </c>
      <c r="D29" s="171">
        <v>3</v>
      </c>
      <c r="E29" s="54"/>
      <c r="F29" s="150"/>
    </row>
    <row r="30" spans="1:6" ht="26.25" customHeight="1">
      <c r="A30" s="247"/>
      <c r="B30" s="189" t="s">
        <v>340</v>
      </c>
      <c r="C30" s="166" t="s">
        <v>311</v>
      </c>
      <c r="D30" s="171">
        <v>2</v>
      </c>
      <c r="E30" s="54"/>
      <c r="F30" s="167"/>
    </row>
    <row r="31" spans="1:6" ht="33.75" customHeight="1">
      <c r="A31" s="247"/>
      <c r="B31" s="186" t="s">
        <v>339</v>
      </c>
      <c r="C31" s="149" t="s">
        <v>364</v>
      </c>
      <c r="D31" s="171">
        <v>2</v>
      </c>
      <c r="E31" s="23"/>
      <c r="F31" s="150"/>
    </row>
    <row r="32" spans="1:6" ht="40.5" customHeight="1">
      <c r="A32" s="248"/>
      <c r="B32" s="190" t="s">
        <v>338</v>
      </c>
      <c r="C32" s="149" t="s">
        <v>365</v>
      </c>
      <c r="D32" s="171">
        <v>2</v>
      </c>
      <c r="E32" s="23"/>
      <c r="F32" s="150"/>
    </row>
    <row r="33" spans="1:6" ht="24" customHeight="1">
      <c r="A33" s="262" t="s">
        <v>229</v>
      </c>
      <c r="B33" s="263"/>
      <c r="C33" s="30"/>
      <c r="D33" s="169">
        <f>SUM(D34:D47)</f>
        <v>30</v>
      </c>
      <c r="E33" s="27"/>
      <c r="F33" s="46"/>
    </row>
    <row r="34" spans="1:6" ht="51.75" customHeight="1">
      <c r="A34" s="246" t="s">
        <v>373</v>
      </c>
      <c r="B34" s="148" t="s">
        <v>337</v>
      </c>
      <c r="C34" s="152" t="s">
        <v>294</v>
      </c>
      <c r="D34" s="171">
        <v>2</v>
      </c>
      <c r="E34" s="39"/>
      <c r="F34" s="158"/>
    </row>
    <row r="35" spans="1:6" ht="120.75" customHeight="1">
      <c r="A35" s="268"/>
      <c r="B35" s="196" t="s">
        <v>336</v>
      </c>
      <c r="C35" s="157" t="s">
        <v>313</v>
      </c>
      <c r="D35" s="171">
        <v>2</v>
      </c>
      <c r="E35" s="39"/>
      <c r="F35" s="40"/>
    </row>
    <row r="36" spans="1:6" ht="93.75" customHeight="1">
      <c r="A36" s="257" t="s">
        <v>374</v>
      </c>
      <c r="B36" s="260" t="s">
        <v>375</v>
      </c>
      <c r="C36" s="197" t="s">
        <v>376</v>
      </c>
      <c r="D36" s="171">
        <v>2</v>
      </c>
      <c r="E36" s="39"/>
      <c r="F36" s="40"/>
    </row>
    <row r="37" spans="1:6" ht="99" customHeight="1">
      <c r="A37" s="258"/>
      <c r="B37" s="261"/>
      <c r="C37" s="157" t="s">
        <v>295</v>
      </c>
      <c r="D37" s="171">
        <v>2</v>
      </c>
      <c r="E37" s="39"/>
      <c r="F37" s="40"/>
    </row>
    <row r="38" spans="1:6" ht="84" customHeight="1">
      <c r="A38" s="258"/>
      <c r="B38" s="266" t="s">
        <v>366</v>
      </c>
      <c r="C38" s="149" t="s">
        <v>296</v>
      </c>
      <c r="D38" s="171">
        <v>2</v>
      </c>
      <c r="E38" s="39"/>
      <c r="F38" s="40"/>
    </row>
    <row r="39" spans="1:6" ht="58.5" customHeight="1">
      <c r="A39" s="258"/>
      <c r="B39" s="267"/>
      <c r="C39" s="149" t="s">
        <v>297</v>
      </c>
      <c r="D39" s="171">
        <v>2</v>
      </c>
      <c r="E39" s="39"/>
      <c r="F39" s="40"/>
    </row>
    <row r="40" spans="1:6" ht="66.75" customHeight="1">
      <c r="A40" s="259"/>
      <c r="B40" s="267"/>
      <c r="C40" s="149" t="s">
        <v>240</v>
      </c>
      <c r="D40" s="171">
        <v>2</v>
      </c>
      <c r="E40" s="39"/>
      <c r="F40" s="40"/>
    </row>
    <row r="41" spans="1:6" ht="61.5" customHeight="1">
      <c r="A41" s="257" t="s">
        <v>374</v>
      </c>
      <c r="B41" s="186" t="s">
        <v>335</v>
      </c>
      <c r="C41" s="159" t="s">
        <v>367</v>
      </c>
      <c r="D41" s="171">
        <v>3</v>
      </c>
      <c r="E41" s="23"/>
      <c r="F41" s="150"/>
    </row>
    <row r="42" spans="1:6" ht="72" customHeight="1">
      <c r="A42" s="258"/>
      <c r="B42" s="148" t="s">
        <v>334</v>
      </c>
      <c r="C42" s="160" t="s">
        <v>299</v>
      </c>
      <c r="D42" s="171">
        <v>2</v>
      </c>
      <c r="E42" s="23"/>
      <c r="F42" s="150"/>
    </row>
    <row r="43" spans="1:6" ht="58.5" customHeight="1">
      <c r="A43" s="258"/>
      <c r="B43" s="148" t="s">
        <v>333</v>
      </c>
      <c r="C43" s="160" t="s">
        <v>304</v>
      </c>
      <c r="D43" s="171">
        <v>2</v>
      </c>
      <c r="E43" s="23"/>
      <c r="F43" s="24"/>
    </row>
    <row r="44" spans="1:6" ht="51" customHeight="1">
      <c r="A44" s="258"/>
      <c r="B44" s="191" t="s">
        <v>369</v>
      </c>
      <c r="C44" s="149" t="s">
        <v>247</v>
      </c>
      <c r="D44" s="171">
        <v>3</v>
      </c>
      <c r="E44" s="23"/>
      <c r="F44" s="24"/>
    </row>
    <row r="45" spans="1:6" ht="52.5" customHeight="1">
      <c r="A45" s="258"/>
      <c r="B45" s="186" t="s">
        <v>332</v>
      </c>
      <c r="C45" s="149" t="s">
        <v>249</v>
      </c>
      <c r="D45" s="171">
        <v>2</v>
      </c>
      <c r="E45" s="23"/>
      <c r="F45" s="24"/>
    </row>
    <row r="46" spans="1:6" ht="58.5" customHeight="1">
      <c r="A46" s="258"/>
      <c r="B46" s="188" t="s">
        <v>331</v>
      </c>
      <c r="C46" s="161" t="s">
        <v>370</v>
      </c>
      <c r="D46" s="171">
        <v>2</v>
      </c>
      <c r="E46" s="23"/>
      <c r="F46" s="150"/>
    </row>
    <row r="47" spans="1:6" ht="56.25" customHeight="1">
      <c r="A47" s="259"/>
      <c r="B47" s="188" t="s">
        <v>330</v>
      </c>
      <c r="C47" s="149" t="s">
        <v>314</v>
      </c>
      <c r="D47" s="171">
        <v>2</v>
      </c>
      <c r="E47" s="23"/>
      <c r="F47" s="150"/>
    </row>
    <row r="48" spans="1:6" ht="24" customHeight="1">
      <c r="A48" s="262" t="s">
        <v>255</v>
      </c>
      <c r="B48" s="263"/>
      <c r="C48" s="25"/>
      <c r="D48" s="169">
        <f>SUM(D49:D54)</f>
        <v>15</v>
      </c>
      <c r="E48" s="27"/>
      <c r="F48" s="46"/>
    </row>
    <row r="49" spans="1:6" ht="75" customHeight="1">
      <c r="A49" s="264" t="s">
        <v>316</v>
      </c>
      <c r="B49" s="192" t="s">
        <v>329</v>
      </c>
      <c r="C49" s="175" t="s">
        <v>305</v>
      </c>
      <c r="D49" s="172">
        <v>2</v>
      </c>
      <c r="E49" s="66"/>
      <c r="F49" s="46"/>
    </row>
    <row r="50" spans="1:6" ht="71.25" customHeight="1">
      <c r="A50" s="264"/>
      <c r="B50" s="193" t="s">
        <v>328</v>
      </c>
      <c r="C50" s="162" t="s">
        <v>312</v>
      </c>
      <c r="D50" s="173">
        <v>3</v>
      </c>
      <c r="E50" s="66"/>
      <c r="F50" s="46"/>
    </row>
    <row r="51" spans="1:6" ht="48.75" customHeight="1">
      <c r="A51" s="265"/>
      <c r="B51" s="194" t="s">
        <v>327</v>
      </c>
      <c r="C51" s="175" t="s">
        <v>261</v>
      </c>
      <c r="D51" s="172">
        <v>2</v>
      </c>
      <c r="E51" s="70"/>
      <c r="F51" s="150"/>
    </row>
    <row r="52" spans="1:6" ht="64.5" customHeight="1">
      <c r="A52" s="265"/>
      <c r="B52" s="264" t="s">
        <v>326</v>
      </c>
      <c r="C52" s="163" t="s">
        <v>298</v>
      </c>
      <c r="D52" s="172">
        <v>3</v>
      </c>
      <c r="E52" s="164"/>
      <c r="F52" s="150"/>
    </row>
    <row r="53" spans="1:6" ht="72.75" customHeight="1">
      <c r="A53" s="265"/>
      <c r="B53" s="265"/>
      <c r="C53" s="168" t="s">
        <v>310</v>
      </c>
      <c r="D53" s="171">
        <v>2</v>
      </c>
      <c r="E53" s="23"/>
      <c r="F53" s="167"/>
    </row>
    <row r="54" spans="1:6" ht="62.25" customHeight="1">
      <c r="A54" s="265"/>
      <c r="B54" s="186" t="s">
        <v>325</v>
      </c>
      <c r="C54" s="149" t="s">
        <v>306</v>
      </c>
      <c r="D54" s="171">
        <v>3</v>
      </c>
      <c r="E54" s="23"/>
      <c r="F54" s="167" t="s">
        <v>368</v>
      </c>
    </row>
    <row r="55" spans="1:6" ht="24" customHeight="1">
      <c r="A55" s="252" t="s">
        <v>270</v>
      </c>
      <c r="B55" s="253"/>
      <c r="C55" s="72"/>
      <c r="D55" s="174">
        <f>SUM(D56:D62)</f>
        <v>10</v>
      </c>
      <c r="E55" s="66"/>
      <c r="F55" s="46"/>
    </row>
    <row r="56" spans="1:6" ht="32.25" customHeight="1">
      <c r="A56" s="254" t="s">
        <v>317</v>
      </c>
      <c r="B56" s="190" t="s">
        <v>324</v>
      </c>
      <c r="C56" s="149" t="s">
        <v>307</v>
      </c>
      <c r="D56" s="171">
        <v>2</v>
      </c>
      <c r="E56" s="23"/>
      <c r="F56" s="24"/>
    </row>
    <row r="57" spans="1:6" ht="51" customHeight="1">
      <c r="A57" s="255"/>
      <c r="B57" s="190" t="s">
        <v>323</v>
      </c>
      <c r="C57" s="149" t="s">
        <v>275</v>
      </c>
      <c r="D57" s="171">
        <v>1</v>
      </c>
      <c r="E57" s="23"/>
      <c r="F57" s="24"/>
    </row>
    <row r="58" spans="1:6" ht="51" customHeight="1">
      <c r="A58" s="255"/>
      <c r="B58" s="188" t="s">
        <v>322</v>
      </c>
      <c r="C58" s="149" t="s">
        <v>309</v>
      </c>
      <c r="D58" s="171">
        <v>1</v>
      </c>
      <c r="E58" s="23"/>
      <c r="F58" s="24"/>
    </row>
    <row r="59" spans="1:6" ht="46.5" customHeight="1">
      <c r="A59" s="255"/>
      <c r="B59" s="188" t="s">
        <v>321</v>
      </c>
      <c r="C59" s="149" t="s">
        <v>308</v>
      </c>
      <c r="D59" s="171">
        <v>2</v>
      </c>
      <c r="E59" s="23"/>
      <c r="F59" s="24"/>
    </row>
    <row r="60" spans="1:6" ht="37.5" customHeight="1">
      <c r="A60" s="255"/>
      <c r="B60" s="188" t="s">
        <v>320</v>
      </c>
      <c r="C60" s="149" t="s">
        <v>281</v>
      </c>
      <c r="D60" s="171">
        <v>2</v>
      </c>
      <c r="E60" s="23"/>
      <c r="F60" s="165"/>
    </row>
    <row r="61" spans="1:6" ht="22.5" customHeight="1">
      <c r="A61" s="255"/>
      <c r="B61" s="188" t="s">
        <v>319</v>
      </c>
      <c r="C61" s="149" t="s">
        <v>315</v>
      </c>
      <c r="D61" s="171">
        <v>1</v>
      </c>
      <c r="E61" s="23"/>
      <c r="F61" s="165"/>
    </row>
    <row r="62" spans="1:6" ht="27.75" customHeight="1">
      <c r="A62" s="256"/>
      <c r="B62" s="187" t="s">
        <v>318</v>
      </c>
      <c r="C62" s="166" t="s">
        <v>303</v>
      </c>
      <c r="D62" s="171">
        <v>1</v>
      </c>
      <c r="E62" s="23"/>
      <c r="F62" s="167"/>
    </row>
    <row r="63" spans="1:6" ht="51" customHeight="1">
      <c r="A63" s="185" t="s">
        <v>164</v>
      </c>
      <c r="B63" s="148" t="s">
        <v>164</v>
      </c>
      <c r="C63" s="151" t="s">
        <v>284</v>
      </c>
      <c r="D63" s="171"/>
      <c r="E63" s="23"/>
      <c r="F63" s="24"/>
    </row>
  </sheetData>
  <mergeCells count="26">
    <mergeCell ref="A2:F2"/>
    <mergeCell ref="A4:B4"/>
    <mergeCell ref="A5:B5"/>
    <mergeCell ref="A6:B6"/>
    <mergeCell ref="B7:B8"/>
    <mergeCell ref="B13:B14"/>
    <mergeCell ref="B16:B17"/>
    <mergeCell ref="A16:A18"/>
    <mergeCell ref="A7:A12"/>
    <mergeCell ref="A13:A15"/>
    <mergeCell ref="A25:A32"/>
    <mergeCell ref="A20:A24"/>
    <mergeCell ref="A1:F1"/>
    <mergeCell ref="A55:B55"/>
    <mergeCell ref="A56:A62"/>
    <mergeCell ref="A41:A47"/>
    <mergeCell ref="B36:B37"/>
    <mergeCell ref="A48:B48"/>
    <mergeCell ref="A49:A54"/>
    <mergeCell ref="B52:B53"/>
    <mergeCell ref="A19:B19"/>
    <mergeCell ref="A33:B33"/>
    <mergeCell ref="B38:B40"/>
    <mergeCell ref="A34:A35"/>
    <mergeCell ref="A36:A40"/>
    <mergeCell ref="B9:B11"/>
  </mergeCells>
  <phoneticPr fontId="35" type="noConversion"/>
  <pageMargins left="1.04" right="0.70866141732283472" top="0.64" bottom="0.94" header="0.31496062992125984" footer="0.31496062992125984"/>
  <pageSetup paperSize="9" scale="95" firstPageNumber="8" orientation="landscape" useFirstPageNumber="1"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原计分表</vt:lpstr>
      <vt:lpstr>4.8.修改初稿</vt:lpstr>
      <vt:lpstr>小额贷款公司监管评级指标体系</vt:lpstr>
      <vt:lpstr>原计分表!Print_Area</vt:lpstr>
      <vt:lpstr>小额贷款公司监管评级指标体系!Print_Titles</vt:lpstr>
      <vt:lpstr>原计分表!Print_Titles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zhaolifeng</dc:creator>
  <cp:lastModifiedBy>Microsoft</cp:lastModifiedBy>
  <cp:revision>1</cp:revision>
  <cp:lastPrinted>2022-05-27T08:22:08Z</cp:lastPrinted>
  <dcterms:created xsi:type="dcterms:W3CDTF">1996-12-17T01:32:00Z</dcterms:created>
  <dcterms:modified xsi:type="dcterms:W3CDTF">2022-05-31T09:32:14Z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y fmtid="{D5CDD505-2E9C-101B-9397-08002B2CF9AE}" pid="4" name="ICV">
    <vt:lpwstr>BDF5AFC119AC4152B1779D08E9DD4451</vt:lpwstr>
  </property>
</Properties>
</file>